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99.70.39\g\２係共有\★委託設計\R6特殊樹木\"/>
    </mc:Choice>
  </mc:AlternateContent>
  <xr:revisionPtr revIDLastSave="0" documentId="13_ncr:1_{F7639FB0-02CE-4AFE-A0BB-10FE8906C89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凡例" sheetId="2" r:id="rId1"/>
    <sheet name="Sheet1" sheetId="3" r:id="rId2"/>
    <sheet name="工程表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C10" i="2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<sst xmlns="http://schemas.openxmlformats.org/spreadsheetml/2006/main" count="132" uniqueCount="63">
  <si>
    <t>回数</t>
    <rPh sb="0" eb="2">
      <t>カイスウ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</si>
  <si>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</si>
  <si>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</si>
  <si>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</si>
  <si>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</si>
  <si>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</si>
  <si>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</si>
  <si>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</si>
  <si>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</si>
  <si>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</si>
  <si>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</si>
  <si>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</si>
  <si>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</si>
  <si>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</si>
  <si>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</si>
  <si>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</si>
  <si>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</si>
  <si>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</si>
  <si>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</si>
  <si>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</si>
  <si>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</si>
  <si>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</si>
  <si>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</si>
  <si>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延本数</t>
    <rPh sb="0" eb="1">
      <t>ノベ</t>
    </rPh>
    <rPh sb="1" eb="3">
      <t>ホンスウ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</si>
  <si>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</si>
  <si>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</si>
  <si>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</si>
  <si>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</si>
  <si>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〇</t>
    <phoneticPr fontId="1"/>
  </si>
  <si>
    <t>つぼ肥　まるやま１号
1本当たり　180g</t>
    <rPh sb="2" eb="3">
      <t>コエ</t>
    </rPh>
    <rPh sb="9" eb="10">
      <t>ゴウ</t>
    </rPh>
    <rPh sb="12" eb="13">
      <t>ホン</t>
    </rPh>
    <rPh sb="13" eb="14">
      <t>ア</t>
    </rPh>
    <phoneticPr fontId="1"/>
  </si>
  <si>
    <t>〇</t>
    <phoneticPr fontId="1"/>
  </si>
  <si>
    <t>　</t>
    <phoneticPr fontId="1"/>
  </si>
  <si>
    <t>　</t>
    <phoneticPr fontId="1"/>
  </si>
  <si>
    <t>施肥工</t>
    <rPh sb="0" eb="3">
      <t>セヒコウ</t>
    </rPh>
    <phoneticPr fontId="1"/>
  </si>
  <si>
    <t>クロマツ　小</t>
    <rPh sb="5" eb="6">
      <t>ショウ</t>
    </rPh>
    <phoneticPr fontId="1"/>
  </si>
  <si>
    <t>クロマツ　大</t>
    <rPh sb="5" eb="6">
      <t>ダイ</t>
    </rPh>
    <phoneticPr fontId="1"/>
  </si>
  <si>
    <t>タギョウショウ　小</t>
    <rPh sb="8" eb="9">
      <t>ショウ</t>
    </rPh>
    <phoneticPr fontId="1"/>
  </si>
  <si>
    <t>タギョウショウ　中　</t>
    <rPh sb="8" eb="9">
      <t>チュウ</t>
    </rPh>
    <phoneticPr fontId="1"/>
  </si>
  <si>
    <t>タギョウショウ　大</t>
    <rPh sb="8" eb="9">
      <t>ダイ</t>
    </rPh>
    <phoneticPr fontId="1"/>
  </si>
  <si>
    <t>対象株数</t>
    <rPh sb="0" eb="2">
      <t>タイショウ</t>
    </rPh>
    <rPh sb="2" eb="4">
      <t>カブスウ</t>
    </rPh>
    <phoneticPr fontId="1"/>
  </si>
  <si>
    <t>ゴヨウマツ　小</t>
    <rPh sb="6" eb="7">
      <t>ショウ</t>
    </rPh>
    <phoneticPr fontId="1"/>
  </si>
  <si>
    <t>ゴヨウマツ　大</t>
    <rPh sb="6" eb="7">
      <t>ダイ</t>
    </rPh>
    <phoneticPr fontId="1"/>
  </si>
  <si>
    <t>合計</t>
    <rPh sb="0" eb="2">
      <t>ゴウケイ</t>
    </rPh>
    <phoneticPr fontId="1"/>
  </si>
  <si>
    <t>薬散工</t>
    <rPh sb="0" eb="1">
      <t>クスリ</t>
    </rPh>
    <rPh sb="1" eb="2">
      <t>チ</t>
    </rPh>
    <rPh sb="2" eb="3">
      <t>コウ</t>
    </rPh>
    <phoneticPr fontId="1"/>
  </si>
  <si>
    <t>対象樹種</t>
    <rPh sb="0" eb="2">
      <t>タイショウ</t>
    </rPh>
    <rPh sb="2" eb="4">
      <t>ジュシュ</t>
    </rPh>
    <phoneticPr fontId="1"/>
  </si>
  <si>
    <t>せん定工</t>
    <rPh sb="2" eb="3">
      <t>テイ</t>
    </rPh>
    <rPh sb="3" eb="4">
      <t>コウ</t>
    </rPh>
    <phoneticPr fontId="1"/>
  </si>
  <si>
    <t>＊せん定工の対象株については施工位置図参照。</t>
    <rPh sb="3" eb="4">
      <t>テイ</t>
    </rPh>
    <rPh sb="4" eb="5">
      <t>コウ</t>
    </rPh>
    <rPh sb="6" eb="8">
      <t>タイショウ</t>
    </rPh>
    <rPh sb="8" eb="9">
      <t>カブ</t>
    </rPh>
    <rPh sb="14" eb="16">
      <t>セコウ</t>
    </rPh>
    <rPh sb="16" eb="19">
      <t>イチズ</t>
    </rPh>
    <rPh sb="19" eb="21">
      <t>サンショウ</t>
    </rPh>
    <phoneticPr fontId="1"/>
  </si>
  <si>
    <t>クロマツ 小</t>
    <rPh sb="5" eb="6">
      <t>ショウ</t>
    </rPh>
    <phoneticPr fontId="1"/>
  </si>
  <si>
    <t>クロマツ 大</t>
    <rPh sb="5" eb="6">
      <t>ダイ</t>
    </rPh>
    <phoneticPr fontId="1"/>
  </si>
  <si>
    <t>タギョウショウ 小</t>
    <rPh sb="8" eb="9">
      <t>ショウ</t>
    </rPh>
    <phoneticPr fontId="1"/>
  </si>
  <si>
    <t>タギョウショウ 中</t>
    <rPh sb="8" eb="9">
      <t>チュウ</t>
    </rPh>
    <phoneticPr fontId="1"/>
  </si>
  <si>
    <t>タギョウショウ 大</t>
    <rPh sb="8" eb="9">
      <t>ダイ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</si>
  <si>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</si>
  <si>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</si>
  <si>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</si>
  <si>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○</t>
    <phoneticPr fontId="1"/>
  </si>
  <si>
    <t>　</t>
    <phoneticPr fontId="1"/>
  </si>
  <si>
    <t>散布量　150ℓ
マツグリーン液剤2
100倍希釈　展着剤混用</t>
    <rPh sb="15" eb="17">
      <t>エキザイ</t>
    </rPh>
    <rPh sb="22" eb="25">
      <t>バイキシャク</t>
    </rPh>
    <rPh sb="26" eb="29">
      <t>テンチャクザイ</t>
    </rPh>
    <rPh sb="29" eb="31">
      <t>コンヨウ</t>
    </rPh>
    <phoneticPr fontId="1"/>
  </si>
  <si>
    <t>散布量　150ℓ
キノンドー水和剤40
500倍希釈　展着剤混用</t>
    <rPh sb="0" eb="3">
      <t>サンプリョウ</t>
    </rPh>
    <rPh sb="14" eb="17">
      <t>スイワザイ</t>
    </rPh>
    <rPh sb="23" eb="24">
      <t>バイ</t>
    </rPh>
    <rPh sb="24" eb="26">
      <t>キシャク</t>
    </rPh>
    <rPh sb="27" eb="30">
      <t>テンチャクザイ</t>
    </rPh>
    <rPh sb="30" eb="32">
      <t>コンヨウ</t>
    </rPh>
    <phoneticPr fontId="1"/>
  </si>
  <si>
    <t>散布量　150ℓ
バロックフロアブル
2000倍希釈　展着剤混用</t>
    <rPh sb="23" eb="24">
      <t>バイ</t>
    </rPh>
    <rPh sb="24" eb="26">
      <t>キシャク</t>
    </rPh>
    <rPh sb="27" eb="30">
      <t>テンチャクザイ</t>
    </rPh>
    <rPh sb="30" eb="32">
      <t>コンヨウ</t>
    </rPh>
    <phoneticPr fontId="1"/>
  </si>
  <si>
    <t>散布量　150ℓ
トップジンＭ水和剤
1000倍希釈　展着剤混用</t>
    <rPh sb="15" eb="18">
      <t>スイワザイ</t>
    </rPh>
    <rPh sb="23" eb="24">
      <t>バイ</t>
    </rPh>
    <rPh sb="24" eb="26">
      <t>キシャク</t>
    </rPh>
    <rPh sb="27" eb="30">
      <t>テンチャクザイ</t>
    </rPh>
    <rPh sb="30" eb="32">
      <t>コンヨウ</t>
    </rPh>
    <phoneticPr fontId="1"/>
  </si>
  <si>
    <t>散布量　150ℓ
スミオチン乳剤
1000倍希釈</t>
    <rPh sb="14" eb="16">
      <t>ニュウザイ</t>
    </rPh>
    <rPh sb="21" eb="22">
      <t>バイ</t>
    </rPh>
    <rPh sb="22" eb="24">
      <t>キシャク</t>
    </rPh>
    <phoneticPr fontId="1"/>
  </si>
  <si>
    <t>散布量　150ℓ
石灰硫黄合剤
20倍希釈　展着剤混用</t>
    <rPh sb="9" eb="11">
      <t>セッカイ</t>
    </rPh>
    <rPh sb="11" eb="13">
      <t>イオウ</t>
    </rPh>
    <rPh sb="13" eb="15">
      <t>ゴウザイ</t>
    </rPh>
    <rPh sb="18" eb="19">
      <t>バイ</t>
    </rPh>
    <rPh sb="19" eb="21">
      <t>キシャク</t>
    </rPh>
    <rPh sb="22" eb="25">
      <t>テンチャクザイ</t>
    </rPh>
    <rPh sb="25" eb="27">
      <t>コンヨウ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</si>
</sst>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308885</xdr:colOff>
      <xdr:row>0</xdr:row>
      <xdr:rowOff>0</xdr:rowOff>
    </xdr:from>
    <xdr:to>
      <xdr:col>10</xdr:col>
      <xdr:colOff>25620</xdr:colOff>
      <xdr:row>15</xdr:row>
      <xdr:rowOff>16137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1B4DC24-E011-10CC-3DEC-24FE455FF505}"/>
            </a:ext>
          </a:extLst>
        </xdr:cNvPr>
        <xdr:cNvGrpSpPr/>
      </xdr:nvGrpSpPr>
      <xdr:grpSpPr>
        <a:xfrm>
          <a:off x="2366285" y="0"/>
          <a:ext cx="4517335" cy="2587887"/>
          <a:chOff x="2220198" y="-19050"/>
          <a:chExt cx="4311870" cy="2587887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9CA0E8F-55DD-A58D-51A9-D8A5550180E8}"/>
              </a:ext>
            </a:extLst>
          </xdr:cNvPr>
          <xdr:cNvGrpSpPr/>
        </xdr:nvGrpSpPr>
        <xdr:grpSpPr>
          <a:xfrm>
            <a:off x="2220198" y="-19050"/>
            <a:ext cx="4311870" cy="2587887"/>
            <a:chOff x="-161052" y="-19050"/>
            <a:chExt cx="4311870" cy="2587887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B6CCFC2E-DFB1-81D7-D93F-384DC432144D}"/>
                </a:ext>
              </a:extLst>
            </xdr:cNvPr>
            <xdr:cNvSpPr/>
          </xdr:nvSpPr>
          <xdr:spPr>
            <a:xfrm>
              <a:off x="-161052" y="-19050"/>
              <a:ext cx="4311870" cy="258788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6" name="円/楕円 13">
              <a:extLst>
                <a:ext uri="{FF2B5EF4-FFF2-40B4-BE49-F238E27FC236}">
                  <a16:creationId xmlns:a16="http://schemas.microsoft.com/office/drawing/2014/main" id="{7E17D464-5FFD-DE36-BDC7-66E21CB50C89}"/>
                </a:ext>
              </a:extLst>
            </xdr:cNvPr>
            <xdr:cNvSpPr/>
          </xdr:nvSpPr>
          <xdr:spPr>
            <a:xfrm>
              <a:off x="3710785" y="1701376"/>
              <a:ext cx="430305" cy="430306"/>
            </a:xfrm>
            <a:prstGeom prst="ellips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" name="二等辺三角形 6">
              <a:extLst>
                <a:ext uri="{FF2B5EF4-FFF2-40B4-BE49-F238E27FC236}">
                  <a16:creationId xmlns:a16="http://schemas.microsoft.com/office/drawing/2014/main" id="{1654E1B5-8656-D08E-E582-4D5313B34449}"/>
                </a:ext>
              </a:extLst>
            </xdr:cNvPr>
            <xdr:cNvSpPr/>
          </xdr:nvSpPr>
          <xdr:spPr>
            <a:xfrm>
              <a:off x="3710785" y="600037"/>
              <a:ext cx="430304" cy="365081"/>
            </a:xfrm>
            <a:prstGeom prst="triangl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B3DD280-8943-ED1F-D8DD-945318981AC7}"/>
                </a:ext>
              </a:extLst>
            </xdr:cNvPr>
            <xdr:cNvSpPr/>
          </xdr:nvSpPr>
          <xdr:spPr>
            <a:xfrm>
              <a:off x="3728712" y="1173610"/>
              <a:ext cx="412378" cy="385211"/>
            </a:xfrm>
            <a:prstGeom prst="rect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144F9B1-7004-7410-F573-3F0EAFEE93A8}"/>
                </a:ext>
              </a:extLst>
            </xdr:cNvPr>
            <xdr:cNvSpPr/>
          </xdr:nvSpPr>
          <xdr:spPr>
            <a:xfrm>
              <a:off x="2975669" y="1173610"/>
              <a:ext cx="412378" cy="385211"/>
            </a:xfrm>
            <a:prstGeom prst="rect">
              <a:avLst/>
            </a:prstGeom>
            <a:solidFill>
              <a:srgbClr val="FFC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0" name="円/楕円 19">
              <a:extLst>
                <a:ext uri="{FF2B5EF4-FFF2-40B4-BE49-F238E27FC236}">
                  <a16:creationId xmlns:a16="http://schemas.microsoft.com/office/drawing/2014/main" id="{B158880A-1E38-8F04-1A00-F9F38CCE3BA9}"/>
                </a:ext>
              </a:extLst>
            </xdr:cNvPr>
            <xdr:cNvSpPr/>
          </xdr:nvSpPr>
          <xdr:spPr>
            <a:xfrm>
              <a:off x="2258502" y="1701376"/>
              <a:ext cx="430305" cy="430306"/>
            </a:xfrm>
            <a:prstGeom prst="ellips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1" name="二等辺三角形 10">
              <a:extLst>
                <a:ext uri="{FF2B5EF4-FFF2-40B4-BE49-F238E27FC236}">
                  <a16:creationId xmlns:a16="http://schemas.microsoft.com/office/drawing/2014/main" id="{4044CE18-942E-A87A-9213-4EA3BD4B45DF}"/>
                </a:ext>
              </a:extLst>
            </xdr:cNvPr>
            <xdr:cNvSpPr/>
          </xdr:nvSpPr>
          <xdr:spPr>
            <a:xfrm>
              <a:off x="2258502" y="600038"/>
              <a:ext cx="410051" cy="347898"/>
            </a:xfrm>
            <a:prstGeom prst="triangl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D953C177-BE37-3D48-4C5B-730A1CC7D0A6}"/>
                </a:ext>
              </a:extLst>
            </xdr:cNvPr>
            <xdr:cNvSpPr/>
          </xdr:nvSpPr>
          <xdr:spPr>
            <a:xfrm>
              <a:off x="2276429" y="1173610"/>
              <a:ext cx="412378" cy="385211"/>
            </a:xfrm>
            <a:prstGeom prst="rect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3" name="テキスト ボックス 22">
              <a:extLst>
                <a:ext uri="{FF2B5EF4-FFF2-40B4-BE49-F238E27FC236}">
                  <a16:creationId xmlns:a16="http://schemas.microsoft.com/office/drawing/2014/main" id="{B6D232B1-33D8-65A7-1659-44831FB04CF5}"/>
                </a:ext>
              </a:extLst>
            </xdr:cNvPr>
            <xdr:cNvSpPr txBox="1"/>
          </xdr:nvSpPr>
          <xdr:spPr>
            <a:xfrm>
              <a:off x="2220400" y="112984"/>
              <a:ext cx="524436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小</a:t>
              </a:r>
            </a:p>
          </xdr:txBody>
        </xdr:sp>
        <xdr:sp macro="" textlink="">
          <xdr:nvSpPr>
            <xdr:cNvPr id="14" name="テキスト ボックス 23">
              <a:extLst>
                <a:ext uri="{FF2B5EF4-FFF2-40B4-BE49-F238E27FC236}">
                  <a16:creationId xmlns:a16="http://schemas.microsoft.com/office/drawing/2014/main" id="{70CC0135-10EA-84B4-FF96-D31AA3EE2385}"/>
                </a:ext>
              </a:extLst>
            </xdr:cNvPr>
            <xdr:cNvSpPr txBox="1"/>
          </xdr:nvSpPr>
          <xdr:spPr>
            <a:xfrm>
              <a:off x="2946534" y="86036"/>
              <a:ext cx="470648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中</a:t>
              </a:r>
            </a:p>
          </xdr:txBody>
        </xdr:sp>
        <xdr:sp macro="" textlink="">
          <xdr:nvSpPr>
            <xdr:cNvPr id="15" name="テキスト ボックス 24">
              <a:extLst>
                <a:ext uri="{FF2B5EF4-FFF2-40B4-BE49-F238E27FC236}">
                  <a16:creationId xmlns:a16="http://schemas.microsoft.com/office/drawing/2014/main" id="{F3A9FA5D-5B4C-CD6B-61EC-483F26917EB4}"/>
                </a:ext>
              </a:extLst>
            </xdr:cNvPr>
            <xdr:cNvSpPr txBox="1"/>
          </xdr:nvSpPr>
          <xdr:spPr>
            <a:xfrm>
              <a:off x="3683889" y="86036"/>
              <a:ext cx="457200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大</a:t>
              </a:r>
            </a:p>
          </xdr:txBody>
        </xdr:sp>
        <xdr:sp macro="" textlink="">
          <xdr:nvSpPr>
            <xdr:cNvPr id="16" name="テキスト ボックス 25">
              <a:extLst>
                <a:ext uri="{FF2B5EF4-FFF2-40B4-BE49-F238E27FC236}">
                  <a16:creationId xmlns:a16="http://schemas.microsoft.com/office/drawing/2014/main" id="{46041726-3486-18AC-7F6F-9578EAC48169}"/>
                </a:ext>
              </a:extLst>
            </xdr:cNvPr>
            <xdr:cNvSpPr txBox="1"/>
          </xdr:nvSpPr>
          <xdr:spPr>
            <a:xfrm>
              <a:off x="585057" y="554368"/>
              <a:ext cx="1084729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クロマツ</a:t>
              </a:r>
            </a:p>
          </xdr:txBody>
        </xdr:sp>
        <xdr:sp macro="" textlink="">
          <xdr:nvSpPr>
            <xdr:cNvPr id="17" name="テキスト ボックス 26">
              <a:extLst>
                <a:ext uri="{FF2B5EF4-FFF2-40B4-BE49-F238E27FC236}">
                  <a16:creationId xmlns:a16="http://schemas.microsoft.com/office/drawing/2014/main" id="{EFFFF30A-0392-E41B-3ED1-5B6C219E4DAA}"/>
                </a:ext>
              </a:extLst>
            </xdr:cNvPr>
            <xdr:cNvSpPr txBox="1"/>
          </xdr:nvSpPr>
          <xdr:spPr>
            <a:xfrm>
              <a:off x="603159" y="1175085"/>
              <a:ext cx="1680883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タギョウショウ</a:t>
              </a:r>
            </a:p>
          </xdr:txBody>
        </xdr:sp>
        <xdr:sp macro="" textlink="">
          <xdr:nvSpPr>
            <xdr:cNvPr id="18" name="テキスト ボックス 27">
              <a:extLst>
                <a:ext uri="{FF2B5EF4-FFF2-40B4-BE49-F238E27FC236}">
                  <a16:creationId xmlns:a16="http://schemas.microsoft.com/office/drawing/2014/main" id="{322486A5-775B-363F-CD30-661210112F68}"/>
                </a:ext>
              </a:extLst>
            </xdr:cNvPr>
            <xdr:cNvSpPr txBox="1"/>
          </xdr:nvSpPr>
          <xdr:spPr>
            <a:xfrm>
              <a:off x="604892" y="1746139"/>
              <a:ext cx="1317812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2000" b="1"/>
                <a:t>ゴヨウマツ</a:t>
              </a:r>
              <a:endParaRPr kumimoji="1" lang="ja-JP" altLang="en-US" sz="2000" b="1"/>
            </a:p>
          </xdr:txBody>
        </xdr: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DF2E18BF-E053-4AED-8B13-6E05179AA928}"/>
              </a:ext>
            </a:extLst>
          </xdr:cNvPr>
          <xdr:cNvGrpSpPr/>
        </xdr:nvGrpSpPr>
        <xdr:grpSpPr>
          <a:xfrm>
            <a:off x="2461776" y="600075"/>
            <a:ext cx="439396" cy="1579270"/>
            <a:chOff x="225041" y="566979"/>
            <a:chExt cx="439396" cy="1579270"/>
          </a:xfrm>
        </xdr:grpSpPr>
        <xdr:sp macro="" textlink="">
          <xdr:nvSpPr>
            <xdr:cNvPr id="23" name="円/楕円 6">
              <a:extLst>
                <a:ext uri="{FF2B5EF4-FFF2-40B4-BE49-F238E27FC236}">
                  <a16:creationId xmlns:a16="http://schemas.microsoft.com/office/drawing/2014/main" id="{CFE16B38-9129-355C-2456-63002FC0AF80}"/>
                </a:ext>
              </a:extLst>
            </xdr:cNvPr>
            <xdr:cNvSpPr/>
          </xdr:nvSpPr>
          <xdr:spPr>
            <a:xfrm>
              <a:off x="225041" y="1715943"/>
              <a:ext cx="430305" cy="430306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二等辺三角形 23">
              <a:extLst>
                <a:ext uri="{FF2B5EF4-FFF2-40B4-BE49-F238E27FC236}">
                  <a16:creationId xmlns:a16="http://schemas.microsoft.com/office/drawing/2014/main" id="{66A82E15-5F1E-3712-23E4-454DB4C5EA96}"/>
                </a:ext>
              </a:extLst>
            </xdr:cNvPr>
            <xdr:cNvSpPr/>
          </xdr:nvSpPr>
          <xdr:spPr>
            <a:xfrm>
              <a:off x="234133" y="566979"/>
              <a:ext cx="430304" cy="365081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290B691-6860-C39D-7FB9-9977DC7535F2}"/>
                </a:ext>
              </a:extLst>
            </xdr:cNvPr>
            <xdr:cNvSpPr/>
          </xdr:nvSpPr>
          <xdr:spPr>
            <a:xfrm>
              <a:off x="252060" y="1157530"/>
              <a:ext cx="412377" cy="38100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35BE-D117-49E4-9FA4-E77AB652A335}">
  <sheetPr>
    <pageSetUpPr fitToPage="1"/>
  </sheetPr>
  <dimension ref="B1:E13"/>
  <sheetViews>
    <sheetView zoomScaleNormal="100" workbookViewId="0">
      <selection activeCell="I17" sqref="I17"/>
    </sheetView>
  </sheetViews>
  <sheetFormatPr defaultRowHeight="13.5" x14ac:dyDescent="0.15"/>
  <cols>
    <col min="1" max="1" width="1.625" customWidth="1"/>
    <col min="2" max="2" width="18.25" customWidth="1"/>
    <col min="3" max="5" width="9" customWidth="1"/>
  </cols>
  <sheetData>
    <row r="1" spans="2:5" ht="15" thickBot="1" x14ac:dyDescent="0.2">
      <c r="B1" s="83" t="s">
        <v>39</v>
      </c>
      <c r="C1" s="31"/>
      <c r="D1" s="31"/>
      <c r="E1" s="31"/>
    </row>
    <row r="2" spans="2:5" ht="21" customHeight="1" thickBot="1" x14ac:dyDescent="0.2">
      <c r="B2" s="71" t="s">
        <v>44</v>
      </c>
      <c r="C2" s="77" t="s">
        <v>45</v>
      </c>
      <c r="D2" s="72" t="s">
        <v>33</v>
      </c>
      <c r="E2" s="32" t="s">
        <v>43</v>
      </c>
    </row>
    <row r="3" spans="2:5" ht="15.75" customHeight="1" x14ac:dyDescent="0.15">
      <c r="B3" s="33" t="s">
        <v>34</v>
      </c>
      <c r="C3" s="78">
        <v>2</v>
      </c>
      <c r="D3" s="73">
        <v>2</v>
      </c>
      <c r="E3" s="34">
        <v>2</v>
      </c>
    </row>
    <row r="4" spans="2:5" ht="15.75" customHeight="1" thickBot="1" x14ac:dyDescent="0.2">
      <c r="B4" s="35" t="s">
        <v>35</v>
      </c>
      <c r="C4" s="79">
        <v>4</v>
      </c>
      <c r="D4" s="74">
        <v>4</v>
      </c>
      <c r="E4" s="36">
        <v>4</v>
      </c>
    </row>
    <row r="5" spans="2:5" ht="15.75" customHeight="1" x14ac:dyDescent="0.15">
      <c r="B5" s="37" t="s">
        <v>36</v>
      </c>
      <c r="C5" s="34">
        <v>3</v>
      </c>
      <c r="D5" s="75">
        <v>5</v>
      </c>
      <c r="E5" s="38">
        <v>5</v>
      </c>
    </row>
    <row r="6" spans="2:5" ht="15.75" customHeight="1" x14ac:dyDescent="0.15">
      <c r="B6" s="39" t="s">
        <v>37</v>
      </c>
      <c r="C6" s="40">
        <v>10</v>
      </c>
      <c r="D6" s="76">
        <v>14</v>
      </c>
      <c r="E6" s="40">
        <v>14</v>
      </c>
    </row>
    <row r="7" spans="2:5" ht="15.75" customHeight="1" thickBot="1" x14ac:dyDescent="0.2">
      <c r="B7" s="41" t="s">
        <v>38</v>
      </c>
      <c r="C7" s="36">
        <v>5</v>
      </c>
      <c r="D7" s="74">
        <v>6</v>
      </c>
      <c r="E7" s="36">
        <v>6</v>
      </c>
    </row>
    <row r="8" spans="2:5" ht="15.75" customHeight="1" x14ac:dyDescent="0.15">
      <c r="B8" s="33" t="s">
        <v>40</v>
      </c>
      <c r="C8" s="78">
        <v>0</v>
      </c>
      <c r="D8" s="73">
        <v>4</v>
      </c>
      <c r="E8" s="34">
        <v>4</v>
      </c>
    </row>
    <row r="9" spans="2:5" ht="15.75" customHeight="1" thickBot="1" x14ac:dyDescent="0.2">
      <c r="B9" s="41" t="s">
        <v>41</v>
      </c>
      <c r="C9" s="80">
        <v>0</v>
      </c>
      <c r="D9" s="74">
        <v>2</v>
      </c>
      <c r="E9" s="36">
        <v>2</v>
      </c>
    </row>
    <row r="10" spans="2:5" ht="15.75" customHeight="1" thickBot="1" x14ac:dyDescent="0.2">
      <c r="B10" s="81" t="s">
        <v>42</v>
      </c>
      <c r="C10" s="82">
        <f>SUM(C3:C9)</f>
        <v>24</v>
      </c>
      <c r="D10" s="82">
        <f t="shared" ref="D10" si="0">SUM(D3:D9)</f>
        <v>37</v>
      </c>
      <c r="E10" s="82">
        <f>SUM(E3:E9)</f>
        <v>37</v>
      </c>
    </row>
    <row r="11" spans="2:5" x14ac:dyDescent="0.15">
      <c r="B11" s="26"/>
      <c r="C11" s="25"/>
      <c r="D11" s="25"/>
      <c r="E11" s="25"/>
    </row>
    <row r="12" spans="2:5" x14ac:dyDescent="0.15">
      <c r="B12" s="26"/>
      <c r="C12" s="25"/>
      <c r="D12" s="25"/>
      <c r="E12" s="25"/>
    </row>
    <row r="13" spans="2:5" x14ac:dyDescent="0.15">
      <c r="B13" s="25"/>
      <c r="C13" s="25"/>
      <c r="D13" s="25"/>
      <c r="E13" s="25"/>
    </row>
  </sheetData>
  <phoneticPr fontId="1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1704-C7E6-47C0-A1F8-BEE62B36D122}">
  <dimension ref="A1"/>
  <sheetViews>
    <sheetView workbookViewId="0">
      <selection activeCell="H18" sqref="H1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4"/>
  <sheetViews>
    <sheetView tabSelected="1" topLeftCell="A16" zoomScaleNormal="100" workbookViewId="0">
      <selection activeCell="D20" sqref="D20"/>
    </sheetView>
  </sheetViews>
  <sheetFormatPr defaultRowHeight="13.5" x14ac:dyDescent="0.15"/>
  <cols>
    <col min="1" max="1" width="1.625" customWidth="1"/>
    <col min="2" max="2" width="9.5" customWidth="1"/>
    <col min="3" max="3" width="14.5" customWidth="1"/>
    <col min="4" max="4" width="22.875" customWidth="1"/>
    <col min="5" max="7" width="6.5" customWidth="1"/>
    <col min="8" max="37" width="4.625" customWidth="1"/>
  </cols>
  <sheetData>
    <row r="1" spans="2:37" ht="37.5" customHeight="1" thickBot="1" x14ac:dyDescent="0.2">
      <c r="B1" s="1" t="s">
        <v>25</v>
      </c>
      <c r="C1" s="1"/>
    </row>
    <row r="2" spans="2:37" ht="25.5" customHeight="1" x14ac:dyDescent="0.15">
      <c r="B2" s="92" t="s">
        <v>24</v>
      </c>
      <c r="C2" s="93"/>
      <c r="D2" s="96" t="s">
        <v>44</v>
      </c>
      <c r="E2" s="96" t="s">
        <v>14</v>
      </c>
      <c r="F2" s="96" t="s">
        <v>0</v>
      </c>
      <c r="G2" s="96" t="s">
        <v>23</v>
      </c>
      <c r="H2" s="88" t="s">
        <v>1</v>
      </c>
      <c r="I2" s="106"/>
      <c r="J2" s="107"/>
      <c r="K2" s="88" t="s">
        <v>2</v>
      </c>
      <c r="L2" s="106"/>
      <c r="M2" s="107"/>
      <c r="N2" s="88" t="s">
        <v>3</v>
      </c>
      <c r="O2" s="89"/>
      <c r="P2" s="90"/>
      <c r="Q2" s="88" t="s">
        <v>4</v>
      </c>
      <c r="R2" s="88"/>
      <c r="S2" s="91"/>
      <c r="T2" s="88" t="s">
        <v>5</v>
      </c>
      <c r="U2" s="89"/>
      <c r="V2" s="90"/>
      <c r="W2" s="88" t="s">
        <v>6</v>
      </c>
      <c r="X2" s="88"/>
      <c r="Y2" s="91"/>
      <c r="Z2" s="88" t="s">
        <v>7</v>
      </c>
      <c r="AA2" s="89"/>
      <c r="AB2" s="90"/>
      <c r="AC2" s="88" t="s">
        <v>8</v>
      </c>
      <c r="AD2" s="106"/>
      <c r="AE2" s="107"/>
      <c r="AF2" s="88" t="s">
        <v>10</v>
      </c>
      <c r="AG2" s="106"/>
      <c r="AH2" s="107"/>
      <c r="AI2" s="88" t="s">
        <v>9</v>
      </c>
      <c r="AJ2" s="106"/>
      <c r="AK2" s="107"/>
    </row>
    <row r="3" spans="2:37" ht="25.5" customHeight="1" thickBot="1" x14ac:dyDescent="0.2">
      <c r="B3" s="94"/>
      <c r="C3" s="95"/>
      <c r="D3" s="97"/>
      <c r="E3" s="97"/>
      <c r="F3" s="97"/>
      <c r="G3" s="97"/>
      <c r="H3" s="84" t="s">
        <v>52</v>
      </c>
      <c r="I3" s="85" t="s">
        <v>53</v>
      </c>
      <c r="J3" s="86" t="s">
        <v>54</v>
      </c>
      <c r="K3" s="84" t="s">
        <v>52</v>
      </c>
      <c r="L3" s="85" t="s">
        <v>53</v>
      </c>
      <c r="M3" s="86" t="s">
        <v>54</v>
      </c>
      <c r="N3" s="84" t="s">
        <v>52</v>
      </c>
      <c r="O3" s="85" t="s">
        <v>53</v>
      </c>
      <c r="P3" s="86" t="s">
        <v>54</v>
      </c>
      <c r="Q3" s="84" t="s">
        <v>52</v>
      </c>
      <c r="R3" s="85" t="s">
        <v>53</v>
      </c>
      <c r="S3" s="86" t="s">
        <v>54</v>
      </c>
      <c r="T3" s="84" t="s">
        <v>52</v>
      </c>
      <c r="U3" s="85" t="s">
        <v>53</v>
      </c>
      <c r="V3" s="86" t="s">
        <v>54</v>
      </c>
      <c r="W3" s="84" t="s">
        <v>52</v>
      </c>
      <c r="X3" s="85" t="s">
        <v>53</v>
      </c>
      <c r="Y3" s="86" t="s">
        <v>54</v>
      </c>
      <c r="Z3" s="84" t="s">
        <v>52</v>
      </c>
      <c r="AA3" s="85" t="s">
        <v>53</v>
      </c>
      <c r="AB3" s="86" t="s">
        <v>54</v>
      </c>
      <c r="AC3" s="84" t="s">
        <v>52</v>
      </c>
      <c r="AD3" s="85" t="s">
        <v>53</v>
      </c>
      <c r="AE3" s="86" t="s">
        <v>54</v>
      </c>
      <c r="AF3" s="84" t="s">
        <v>52</v>
      </c>
      <c r="AG3" s="85" t="s">
        <v>53</v>
      </c>
      <c r="AH3" s="86" t="s">
        <v>54</v>
      </c>
      <c r="AI3" s="84" t="s">
        <v>52</v>
      </c>
      <c r="AJ3" s="85" t="s">
        <v>53</v>
      </c>
      <c r="AK3" s="86" t="s">
        <v>54</v>
      </c>
    </row>
    <row r="4" spans="2:37" ht="30" customHeight="1" x14ac:dyDescent="0.15">
      <c r="B4" s="98" t="s">
        <v>45</v>
      </c>
      <c r="C4" s="101" t="s">
        <v>12</v>
      </c>
      <c r="D4" s="6" t="s">
        <v>47</v>
      </c>
      <c r="E4" s="11">
        <v>2</v>
      </c>
      <c r="F4" s="9">
        <v>1</v>
      </c>
      <c r="G4" s="9">
        <f>E4*F4</f>
        <v>2</v>
      </c>
      <c r="H4" s="55"/>
      <c r="I4" s="56"/>
      <c r="J4" s="57"/>
      <c r="K4" s="55"/>
      <c r="L4" s="56"/>
      <c r="M4" s="57" t="s">
        <v>30</v>
      </c>
      <c r="N4" s="55"/>
      <c r="O4" s="56"/>
      <c r="P4" s="57"/>
      <c r="Q4" s="55"/>
      <c r="R4" s="56"/>
      <c r="S4" s="57"/>
      <c r="T4" s="55"/>
      <c r="U4" s="56"/>
      <c r="V4" s="57"/>
      <c r="W4" s="55"/>
      <c r="X4" s="56"/>
      <c r="Y4" s="57"/>
      <c r="Z4" s="55"/>
      <c r="AA4" s="56"/>
      <c r="AB4" s="57"/>
      <c r="AC4" s="55"/>
      <c r="AD4" s="56"/>
      <c r="AE4" s="57"/>
      <c r="AF4" s="55"/>
      <c r="AG4" s="56"/>
      <c r="AH4" s="57"/>
      <c r="AI4" s="55"/>
      <c r="AJ4" s="56"/>
      <c r="AK4" s="57"/>
    </row>
    <row r="5" spans="2:37" ht="30" customHeight="1" thickBot="1" x14ac:dyDescent="0.2">
      <c r="B5" s="99"/>
      <c r="C5" s="105"/>
      <c r="D5" s="8" t="s">
        <v>48</v>
      </c>
      <c r="E5" s="12">
        <v>4</v>
      </c>
      <c r="F5" s="43">
        <v>1</v>
      </c>
      <c r="G5" s="43">
        <f t="shared" ref="G5:G20" si="0">E5*F5</f>
        <v>4</v>
      </c>
      <c r="H5" s="48"/>
      <c r="I5" s="49"/>
      <c r="J5" s="50"/>
      <c r="K5" s="48"/>
      <c r="L5" s="49"/>
      <c r="M5" s="50" t="s">
        <v>30</v>
      </c>
      <c r="N5" s="48"/>
      <c r="O5" s="49"/>
      <c r="P5" s="50"/>
      <c r="Q5" s="48"/>
      <c r="R5" s="49"/>
      <c r="S5" s="50"/>
      <c r="T5" s="48"/>
      <c r="U5" s="49"/>
      <c r="V5" s="50"/>
      <c r="W5" s="48"/>
      <c r="X5" s="49"/>
      <c r="Y5" s="50"/>
      <c r="Z5" s="48"/>
      <c r="AA5" s="49"/>
      <c r="AB5" s="50"/>
      <c r="AC5" s="48"/>
      <c r="AD5" s="49"/>
      <c r="AE5" s="50"/>
      <c r="AF5" s="48"/>
      <c r="AG5" s="49"/>
      <c r="AH5" s="50"/>
      <c r="AI5" s="48"/>
      <c r="AJ5" s="49"/>
      <c r="AK5" s="50"/>
    </row>
    <row r="6" spans="2:37" ht="30" customHeight="1" x14ac:dyDescent="0.15">
      <c r="B6" s="99"/>
      <c r="C6" s="108" t="s">
        <v>13</v>
      </c>
      <c r="D6" s="6" t="s">
        <v>49</v>
      </c>
      <c r="E6" s="16">
        <v>3</v>
      </c>
      <c r="F6" s="15">
        <v>1</v>
      </c>
      <c r="G6" s="9">
        <v>3</v>
      </c>
      <c r="H6" s="55"/>
      <c r="I6" s="56"/>
      <c r="J6" s="57"/>
      <c r="K6" s="55" t="s">
        <v>31</v>
      </c>
      <c r="L6" s="56"/>
      <c r="M6" s="57" t="s">
        <v>30</v>
      </c>
      <c r="N6" s="55" t="s">
        <v>32</v>
      </c>
      <c r="O6" s="56"/>
      <c r="P6" s="57"/>
      <c r="Q6" s="55"/>
      <c r="R6" s="56"/>
      <c r="S6" s="57"/>
      <c r="T6" s="55"/>
      <c r="U6" s="56"/>
      <c r="V6" s="57"/>
      <c r="W6" s="55"/>
      <c r="X6" s="56"/>
      <c r="Y6" s="57"/>
      <c r="Z6" s="55"/>
      <c r="AA6" s="56"/>
      <c r="AB6" s="57"/>
      <c r="AC6" s="55"/>
      <c r="AD6" s="56"/>
      <c r="AE6" s="57"/>
      <c r="AF6" s="55"/>
      <c r="AG6" s="56"/>
      <c r="AH6" s="57"/>
      <c r="AI6" s="55"/>
      <c r="AJ6" s="56"/>
      <c r="AK6" s="57"/>
    </row>
    <row r="7" spans="2:37" ht="30" customHeight="1" x14ac:dyDescent="0.15">
      <c r="B7" s="99"/>
      <c r="C7" s="109"/>
      <c r="D7" s="7" t="s">
        <v>50</v>
      </c>
      <c r="E7" s="18">
        <v>10</v>
      </c>
      <c r="F7" s="17">
        <v>1</v>
      </c>
      <c r="G7" s="42">
        <f t="shared" si="0"/>
        <v>10</v>
      </c>
      <c r="H7" s="46"/>
      <c r="I7" s="45"/>
      <c r="J7" s="47"/>
      <c r="K7" s="46" t="s">
        <v>31</v>
      </c>
      <c r="L7" s="45"/>
      <c r="M7" s="47" t="s">
        <v>30</v>
      </c>
      <c r="N7" s="46" t="s">
        <v>32</v>
      </c>
      <c r="O7" s="45"/>
      <c r="P7" s="47"/>
      <c r="Q7" s="46"/>
      <c r="R7" s="45"/>
      <c r="S7" s="47"/>
      <c r="T7" s="46"/>
      <c r="U7" s="45"/>
      <c r="V7" s="47"/>
      <c r="W7" s="46"/>
      <c r="X7" s="45"/>
      <c r="Y7" s="47"/>
      <c r="Z7" s="46"/>
      <c r="AA7" s="45"/>
      <c r="AB7" s="47"/>
      <c r="AC7" s="46"/>
      <c r="AD7" s="45"/>
      <c r="AE7" s="47"/>
      <c r="AF7" s="46"/>
      <c r="AG7" s="45"/>
      <c r="AH7" s="47"/>
      <c r="AI7" s="46"/>
      <c r="AJ7" s="45"/>
      <c r="AK7" s="47"/>
    </row>
    <row r="8" spans="2:37" ht="30" customHeight="1" thickBot="1" x14ac:dyDescent="0.2">
      <c r="B8" s="99"/>
      <c r="C8" s="110"/>
      <c r="D8" s="8" t="s">
        <v>51</v>
      </c>
      <c r="E8" s="20">
        <v>5</v>
      </c>
      <c r="F8" s="19">
        <v>1</v>
      </c>
      <c r="G8" s="43">
        <f t="shared" si="0"/>
        <v>5</v>
      </c>
      <c r="H8" s="48"/>
      <c r="I8" s="49"/>
      <c r="J8" s="50"/>
      <c r="K8" s="48" t="s">
        <v>31</v>
      </c>
      <c r="L8" s="49"/>
      <c r="M8" s="50" t="s">
        <v>30</v>
      </c>
      <c r="N8" s="48" t="s">
        <v>32</v>
      </c>
      <c r="O8" s="49"/>
      <c r="P8" s="50"/>
      <c r="Q8" s="48"/>
      <c r="R8" s="49"/>
      <c r="S8" s="50"/>
      <c r="T8" s="48"/>
      <c r="U8" s="49"/>
      <c r="V8" s="50"/>
      <c r="W8" s="48"/>
      <c r="X8" s="49"/>
      <c r="Y8" s="50"/>
      <c r="Z8" s="48"/>
      <c r="AA8" s="49"/>
      <c r="AB8" s="50"/>
      <c r="AC8" s="48"/>
      <c r="AD8" s="49"/>
      <c r="AE8" s="50"/>
      <c r="AF8" s="48"/>
      <c r="AG8" s="49"/>
      <c r="AH8" s="50"/>
      <c r="AI8" s="48"/>
      <c r="AJ8" s="49"/>
      <c r="AK8" s="50"/>
    </row>
    <row r="9" spans="2:37" ht="30" customHeight="1" x14ac:dyDescent="0.15">
      <c r="B9" s="99"/>
      <c r="C9" s="104" t="s">
        <v>15</v>
      </c>
      <c r="D9" s="58" t="s">
        <v>47</v>
      </c>
      <c r="E9" s="22">
        <v>2</v>
      </c>
      <c r="F9" s="21">
        <v>1</v>
      </c>
      <c r="G9" s="44">
        <f t="shared" si="0"/>
        <v>2</v>
      </c>
      <c r="H9" s="52"/>
      <c r="I9" s="53"/>
      <c r="J9" s="54"/>
      <c r="K9" s="52"/>
      <c r="L9" s="53"/>
      <c r="M9" s="54"/>
      <c r="N9" s="52"/>
      <c r="O9" s="53"/>
      <c r="P9" s="54"/>
      <c r="Q9" s="52"/>
      <c r="R9" s="53"/>
      <c r="S9" s="54"/>
      <c r="T9" s="52"/>
      <c r="U9" s="53"/>
      <c r="V9" s="54"/>
      <c r="W9" s="52"/>
      <c r="X9" s="53"/>
      <c r="Y9" s="54"/>
      <c r="Z9" s="52"/>
      <c r="AA9" s="53"/>
      <c r="AB9" s="54"/>
      <c r="AC9" s="52"/>
      <c r="AD9" s="53"/>
      <c r="AE9" s="54"/>
      <c r="AF9" s="52" t="s">
        <v>32</v>
      </c>
      <c r="AG9" s="53" t="s">
        <v>30</v>
      </c>
      <c r="AH9" s="54"/>
      <c r="AI9" s="52"/>
      <c r="AJ9" s="53"/>
      <c r="AK9" s="54"/>
    </row>
    <row r="10" spans="2:37" ht="30" customHeight="1" thickBot="1" x14ac:dyDescent="0.2">
      <c r="B10" s="99"/>
      <c r="C10" s="105"/>
      <c r="D10" s="5" t="s">
        <v>48</v>
      </c>
      <c r="E10" s="24">
        <v>4</v>
      </c>
      <c r="F10" s="23">
        <v>1</v>
      </c>
      <c r="G10" s="10">
        <f t="shared" si="0"/>
        <v>4</v>
      </c>
      <c r="H10" s="59"/>
      <c r="I10" s="60"/>
      <c r="J10" s="61"/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 t="s">
        <v>32</v>
      </c>
      <c r="AG10" s="60" t="s">
        <v>30</v>
      </c>
      <c r="AH10" s="61"/>
      <c r="AI10" s="59"/>
      <c r="AJ10" s="60"/>
      <c r="AK10" s="61"/>
    </row>
    <row r="11" spans="2:37" ht="30" customHeight="1" x14ac:dyDescent="0.15">
      <c r="B11" s="99"/>
      <c r="C11" s="101" t="s">
        <v>16</v>
      </c>
      <c r="D11" s="2" t="s">
        <v>49</v>
      </c>
      <c r="E11" s="16">
        <v>3</v>
      </c>
      <c r="F11" s="15">
        <v>1</v>
      </c>
      <c r="G11" s="9">
        <f t="shared" si="0"/>
        <v>3</v>
      </c>
      <c r="H11" s="55"/>
      <c r="I11" s="56"/>
      <c r="J11" s="57"/>
      <c r="K11" s="55"/>
      <c r="L11" s="56"/>
      <c r="M11" s="57"/>
      <c r="N11" s="55"/>
      <c r="O11" s="56"/>
      <c r="P11" s="57"/>
      <c r="Q11" s="55"/>
      <c r="R11" s="56"/>
      <c r="S11" s="57"/>
      <c r="T11" s="55"/>
      <c r="U11" s="56"/>
      <c r="V11" s="57"/>
      <c r="W11" s="55"/>
      <c r="X11" s="56"/>
      <c r="Y11" s="57"/>
      <c r="Z11" s="55"/>
      <c r="AA11" s="56"/>
      <c r="AB11" s="57"/>
      <c r="AC11" s="55"/>
      <c r="AD11" s="56"/>
      <c r="AE11" s="57"/>
      <c r="AF11" s="55"/>
      <c r="AG11" s="56"/>
      <c r="AH11" s="57"/>
      <c r="AI11" s="55" t="s">
        <v>26</v>
      </c>
      <c r="AJ11" s="56"/>
      <c r="AK11" s="57"/>
    </row>
    <row r="12" spans="2:37" ht="30" customHeight="1" x14ac:dyDescent="0.15">
      <c r="B12" s="99"/>
      <c r="C12" s="102"/>
      <c r="D12" s="3" t="s">
        <v>50</v>
      </c>
      <c r="E12" s="18">
        <v>10</v>
      </c>
      <c r="F12" s="17">
        <v>1</v>
      </c>
      <c r="G12" s="42">
        <f t="shared" si="0"/>
        <v>10</v>
      </c>
      <c r="H12" s="46"/>
      <c r="I12" s="45"/>
      <c r="J12" s="47"/>
      <c r="K12" s="46"/>
      <c r="L12" s="45"/>
      <c r="M12" s="47"/>
      <c r="N12" s="46"/>
      <c r="O12" s="45"/>
      <c r="P12" s="47"/>
      <c r="Q12" s="46"/>
      <c r="R12" s="45"/>
      <c r="S12" s="47"/>
      <c r="T12" s="46"/>
      <c r="U12" s="45"/>
      <c r="V12" s="47"/>
      <c r="W12" s="46"/>
      <c r="X12" s="45"/>
      <c r="Y12" s="47"/>
      <c r="Z12" s="46"/>
      <c r="AA12" s="45"/>
      <c r="AB12" s="47"/>
      <c r="AC12" s="46"/>
      <c r="AD12" s="45"/>
      <c r="AE12" s="47"/>
      <c r="AF12" s="46"/>
      <c r="AG12" s="45"/>
      <c r="AH12" s="47"/>
      <c r="AI12" s="46" t="s">
        <v>26</v>
      </c>
      <c r="AJ12" s="45"/>
      <c r="AK12" s="47"/>
    </row>
    <row r="13" spans="2:37" ht="30" customHeight="1" thickBot="1" x14ac:dyDescent="0.2">
      <c r="B13" s="100"/>
      <c r="C13" s="103"/>
      <c r="D13" s="4" t="s">
        <v>51</v>
      </c>
      <c r="E13" s="20">
        <v>5</v>
      </c>
      <c r="F13" s="27">
        <v>1</v>
      </c>
      <c r="G13" s="43">
        <f t="shared" si="0"/>
        <v>5</v>
      </c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0"/>
      <c r="W13" s="48"/>
      <c r="X13" s="49"/>
      <c r="Y13" s="50"/>
      <c r="Z13" s="48"/>
      <c r="AA13" s="49"/>
      <c r="AB13" s="50"/>
      <c r="AC13" s="48"/>
      <c r="AD13" s="49"/>
      <c r="AE13" s="50"/>
      <c r="AF13" s="48"/>
      <c r="AG13" s="49"/>
      <c r="AH13" s="50"/>
      <c r="AI13" s="48" t="s">
        <v>26</v>
      </c>
      <c r="AJ13" s="49"/>
      <c r="AK13" s="50"/>
    </row>
    <row r="14" spans="2:37" ht="42.75" customHeight="1" thickBot="1" x14ac:dyDescent="0.2">
      <c r="B14" s="64" t="s">
        <v>17</v>
      </c>
      <c r="C14" s="64" t="s">
        <v>17</v>
      </c>
      <c r="D14" s="65" t="s">
        <v>29</v>
      </c>
      <c r="E14" s="66">
        <v>37</v>
      </c>
      <c r="F14" s="30">
        <v>1</v>
      </c>
      <c r="G14" s="67">
        <f t="shared" si="0"/>
        <v>37</v>
      </c>
      <c r="H14" s="68"/>
      <c r="I14" s="69"/>
      <c r="J14" s="70"/>
      <c r="K14" s="68"/>
      <c r="L14" s="69"/>
      <c r="M14" s="70"/>
      <c r="N14" s="68"/>
      <c r="O14" s="69"/>
      <c r="P14" s="70"/>
      <c r="Q14" s="68"/>
      <c r="R14" s="69"/>
      <c r="S14" s="70"/>
      <c r="T14" s="68"/>
      <c r="U14" s="69"/>
      <c r="V14" s="70"/>
      <c r="W14" s="68"/>
      <c r="X14" s="69"/>
      <c r="Y14" s="70"/>
      <c r="Z14" s="68"/>
      <c r="AA14" s="69"/>
      <c r="AB14" s="70"/>
      <c r="AC14" s="68"/>
      <c r="AD14" s="69"/>
      <c r="AE14" s="70"/>
      <c r="AF14" s="68"/>
      <c r="AG14" s="69"/>
      <c r="AH14" s="70"/>
      <c r="AI14" s="68" t="s">
        <v>28</v>
      </c>
      <c r="AJ14" s="69"/>
      <c r="AK14" s="70"/>
    </row>
    <row r="15" spans="2:37" ht="45" customHeight="1" x14ac:dyDescent="0.15">
      <c r="B15" s="98" t="s">
        <v>43</v>
      </c>
      <c r="C15" s="62" t="s">
        <v>18</v>
      </c>
      <c r="D15" s="51" t="s">
        <v>58</v>
      </c>
      <c r="E15" s="22">
        <v>37</v>
      </c>
      <c r="F15" s="63">
        <v>3</v>
      </c>
      <c r="G15" s="44">
        <f t="shared" si="0"/>
        <v>111</v>
      </c>
      <c r="H15" s="52"/>
      <c r="I15" s="53"/>
      <c r="J15" s="54"/>
      <c r="K15" s="52"/>
      <c r="L15" s="53"/>
      <c r="M15" s="54"/>
      <c r="N15" s="52" t="s">
        <v>11</v>
      </c>
      <c r="O15" s="53"/>
      <c r="P15" s="54"/>
      <c r="Q15" s="52" t="s">
        <v>32</v>
      </c>
      <c r="R15" s="53"/>
      <c r="S15" s="54"/>
      <c r="T15" s="52" t="s">
        <v>30</v>
      </c>
      <c r="U15" s="53" t="s">
        <v>32</v>
      </c>
      <c r="V15" s="54"/>
      <c r="W15" s="52" t="s">
        <v>32</v>
      </c>
      <c r="X15" s="53"/>
      <c r="Y15" s="54" t="s">
        <v>30</v>
      </c>
      <c r="Z15" s="52"/>
      <c r="AA15" s="53"/>
      <c r="AB15" s="54"/>
      <c r="AC15" s="52"/>
      <c r="AD15" s="53"/>
      <c r="AE15" s="54"/>
      <c r="AF15" s="52"/>
      <c r="AG15" s="53"/>
      <c r="AH15" s="54"/>
      <c r="AI15" s="52"/>
      <c r="AJ15" s="53"/>
      <c r="AK15" s="54"/>
    </row>
    <row r="16" spans="2:37" ht="45" customHeight="1" x14ac:dyDescent="0.15">
      <c r="B16" s="99"/>
      <c r="C16" s="13" t="s">
        <v>19</v>
      </c>
      <c r="D16" s="7" t="s">
        <v>59</v>
      </c>
      <c r="E16" s="18">
        <v>37</v>
      </c>
      <c r="F16" s="28">
        <v>1</v>
      </c>
      <c r="G16" s="42">
        <f t="shared" si="0"/>
        <v>37</v>
      </c>
      <c r="H16" s="46"/>
      <c r="I16" s="45"/>
      <c r="J16" s="47"/>
      <c r="K16" s="46" t="s">
        <v>31</v>
      </c>
      <c r="L16" s="45" t="s">
        <v>55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7"/>
      <c r="AF16" s="46"/>
      <c r="AG16" s="45"/>
      <c r="AH16" s="47"/>
      <c r="AI16" s="46"/>
      <c r="AJ16" s="45"/>
      <c r="AK16" s="47"/>
    </row>
    <row r="17" spans="2:37" ht="45" customHeight="1" x14ac:dyDescent="0.15">
      <c r="B17" s="99"/>
      <c r="C17" s="13" t="s">
        <v>20</v>
      </c>
      <c r="D17" s="7" t="s">
        <v>60</v>
      </c>
      <c r="E17" s="18">
        <v>37</v>
      </c>
      <c r="F17" s="28">
        <v>2</v>
      </c>
      <c r="G17" s="42">
        <f t="shared" si="0"/>
        <v>74</v>
      </c>
      <c r="H17" s="46" t="s">
        <v>31</v>
      </c>
      <c r="I17" s="45" t="s">
        <v>32</v>
      </c>
      <c r="J17" s="47"/>
      <c r="K17" s="46" t="s">
        <v>55</v>
      </c>
      <c r="L17" s="45"/>
      <c r="M17" s="47"/>
      <c r="N17" s="46"/>
      <c r="O17" s="45"/>
      <c r="P17" s="47"/>
      <c r="Q17" s="46" t="s">
        <v>28</v>
      </c>
      <c r="R17" s="45"/>
      <c r="S17" s="47" t="s">
        <v>32</v>
      </c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7"/>
      <c r="AF17" s="46"/>
      <c r="AG17" s="45"/>
      <c r="AH17" s="47"/>
      <c r="AI17" s="46"/>
      <c r="AJ17" s="45"/>
      <c r="AK17" s="47"/>
    </row>
    <row r="18" spans="2:37" ht="45" customHeight="1" x14ac:dyDescent="0.15">
      <c r="B18" s="99"/>
      <c r="C18" s="13" t="s">
        <v>21</v>
      </c>
      <c r="D18" s="7" t="s">
        <v>61</v>
      </c>
      <c r="E18" s="18">
        <v>37</v>
      </c>
      <c r="F18" s="28">
        <v>3</v>
      </c>
      <c r="G18" s="42">
        <f t="shared" si="0"/>
        <v>111</v>
      </c>
      <c r="H18" s="46"/>
      <c r="I18" s="45"/>
      <c r="J18" s="47" t="s">
        <v>26</v>
      </c>
      <c r="K18" s="46"/>
      <c r="L18" s="45"/>
      <c r="M18" s="47"/>
      <c r="N18" s="46" t="s">
        <v>31</v>
      </c>
      <c r="O18" s="45"/>
      <c r="P18" s="47" t="s">
        <v>30</v>
      </c>
      <c r="Q18" s="46"/>
      <c r="R18" s="45"/>
      <c r="S18" s="47"/>
      <c r="T18" s="46"/>
      <c r="U18" s="45"/>
      <c r="V18" s="47"/>
      <c r="W18" s="46" t="s">
        <v>11</v>
      </c>
      <c r="X18" s="45"/>
      <c r="Y18" s="47"/>
      <c r="Z18" s="46"/>
      <c r="AA18" s="45"/>
      <c r="AB18" s="47"/>
      <c r="AC18" s="46"/>
      <c r="AD18" s="45"/>
      <c r="AE18" s="47"/>
      <c r="AF18" s="46"/>
      <c r="AG18" s="45"/>
      <c r="AH18" s="47"/>
      <c r="AI18" s="46"/>
      <c r="AJ18" s="45"/>
      <c r="AK18" s="47"/>
    </row>
    <row r="19" spans="2:37" ht="45" customHeight="1" x14ac:dyDescent="0.15">
      <c r="B19" s="99"/>
      <c r="C19" s="13" t="s">
        <v>22</v>
      </c>
      <c r="D19" s="7" t="s">
        <v>57</v>
      </c>
      <c r="E19" s="18">
        <v>37</v>
      </c>
      <c r="F19" s="28">
        <v>2</v>
      </c>
      <c r="G19" s="42">
        <f t="shared" si="0"/>
        <v>74</v>
      </c>
      <c r="H19" s="46"/>
      <c r="I19" s="45"/>
      <c r="J19" s="47"/>
      <c r="K19" s="46"/>
      <c r="L19" s="45" t="s">
        <v>56</v>
      </c>
      <c r="M19" s="47" t="s">
        <v>55</v>
      </c>
      <c r="N19" s="46"/>
      <c r="O19" s="45"/>
      <c r="P19" s="47"/>
      <c r="Q19" s="46" t="s">
        <v>32</v>
      </c>
      <c r="R19" s="45"/>
      <c r="S19" s="47" t="s">
        <v>30</v>
      </c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7"/>
      <c r="AF19" s="46"/>
      <c r="AG19" s="45"/>
      <c r="AH19" s="47"/>
      <c r="AI19" s="46"/>
      <c r="AJ19" s="45"/>
      <c r="AK19" s="47"/>
    </row>
    <row r="20" spans="2:37" ht="45" customHeight="1" thickBot="1" x14ac:dyDescent="0.2">
      <c r="B20" s="100"/>
      <c r="C20" s="14" t="s">
        <v>27</v>
      </c>
      <c r="D20" s="8" t="s">
        <v>62</v>
      </c>
      <c r="E20" s="20">
        <v>37</v>
      </c>
      <c r="F20" s="29">
        <v>1</v>
      </c>
      <c r="G20" s="43">
        <f t="shared" si="0"/>
        <v>37</v>
      </c>
      <c r="H20" s="48"/>
      <c r="I20" s="49"/>
      <c r="J20" s="50"/>
      <c r="K20" s="48"/>
      <c r="L20" s="49"/>
      <c r="M20" s="50"/>
      <c r="N20" s="48"/>
      <c r="O20" s="49"/>
      <c r="P20" s="50"/>
      <c r="Q20" s="48"/>
      <c r="R20" s="49"/>
      <c r="S20" s="50"/>
      <c r="T20" s="48"/>
      <c r="U20" s="49"/>
      <c r="V20" s="50"/>
      <c r="W20" s="48"/>
      <c r="X20" s="49"/>
      <c r="Y20" s="50"/>
      <c r="Z20" s="48"/>
      <c r="AA20" s="49"/>
      <c r="AB20" s="50"/>
      <c r="AC20" s="48"/>
      <c r="AD20" s="49"/>
      <c r="AE20" s="50"/>
      <c r="AF20" s="48"/>
      <c r="AG20" s="49"/>
      <c r="AH20" s="50"/>
      <c r="AI20" s="48"/>
      <c r="AJ20" s="49" t="s">
        <v>30</v>
      </c>
      <c r="AK20" s="50"/>
    </row>
    <row r="21" spans="2:37" ht="12.75" customHeight="1" x14ac:dyDescent="0.15">
      <c r="H21" s="87"/>
      <c r="I21" s="87"/>
      <c r="J21" s="87"/>
      <c r="K21" s="87"/>
      <c r="L21" s="87"/>
      <c r="M21" s="87"/>
      <c r="N21" s="87"/>
      <c r="O21" s="87"/>
      <c r="P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2:37" x14ac:dyDescent="0.15">
      <c r="B22" s="26" t="s">
        <v>46</v>
      </c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37" x14ac:dyDescent="0.15">
      <c r="B23" s="26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37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</sheetData>
  <mergeCells count="30">
    <mergeCell ref="AI2:AK2"/>
    <mergeCell ref="AC2:AE2"/>
    <mergeCell ref="AF2:AH2"/>
    <mergeCell ref="C6:C8"/>
    <mergeCell ref="K2:M2"/>
    <mergeCell ref="H2:J2"/>
    <mergeCell ref="C4:C5"/>
    <mergeCell ref="Z2:AB2"/>
    <mergeCell ref="W2:Y2"/>
    <mergeCell ref="AI21:AK21"/>
    <mergeCell ref="AF21:AH21"/>
    <mergeCell ref="K21:M21"/>
    <mergeCell ref="N21:P21"/>
    <mergeCell ref="W21:Y21"/>
    <mergeCell ref="Z21:AB21"/>
    <mergeCell ref="AC21:AE21"/>
    <mergeCell ref="T21:V21"/>
    <mergeCell ref="H21:J21"/>
    <mergeCell ref="T2:V2"/>
    <mergeCell ref="Q2:S2"/>
    <mergeCell ref="N2:P2"/>
    <mergeCell ref="B2:C3"/>
    <mergeCell ref="D2:D3"/>
    <mergeCell ref="E2:E3"/>
    <mergeCell ref="F2:F3"/>
    <mergeCell ref="G2:G3"/>
    <mergeCell ref="B15:B20"/>
    <mergeCell ref="B4:B13"/>
    <mergeCell ref="C11:C13"/>
    <mergeCell ref="C9:C10"/>
  </mergeCells>
  <phoneticPr fontId="1"/>
  <pageMargins left="0.7" right="0.7" top="0.75" bottom="0.75" header="0.3" footer="0.3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凡例</vt:lpstr>
      <vt:lpstr>Sheet1</vt:lpstr>
      <vt:lpstr>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栽培・展示課 広島市植物公園</cp:lastModifiedBy>
  <cp:lastPrinted>2023-01-25T03:18:14Z</cp:lastPrinted>
  <dcterms:created xsi:type="dcterms:W3CDTF">2017-10-13T02:12:13Z</dcterms:created>
  <dcterms:modified xsi:type="dcterms:W3CDTF">2024-01-23T08:20:20Z</dcterms:modified>
</cp:coreProperties>
</file>