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E:\２係共有\★委託設計\R4 樹木剪定\"/>
    </mc:Choice>
  </mc:AlternateContent>
  <xr:revisionPtr revIDLastSave="0" documentId="13_ncr:1_{6E421600-A09F-4588-A5B0-356B1212A49C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凡例１" sheetId="3" r:id="rId1"/>
    <sheet name="工程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0" i="1"/>
  <c r="M13" i="3"/>
  <c r="M11" i="3"/>
  <c r="M9" i="3"/>
  <c r="M8" i="3"/>
  <c r="M5" i="3"/>
  <c r="G8" i="1"/>
  <c r="G7" i="1"/>
  <c r="G4" i="1"/>
</calcChain>
</file>

<file path=xl/sharedStrings.xml><?xml version="1.0" encoding="utf-8"?>
<sst xmlns="http://schemas.openxmlformats.org/spreadsheetml/2006/main" count="138" uniqueCount="52">
  <si>
    <t>種別</t>
    <rPh sb="0" eb="2">
      <t>シュベツ</t>
    </rPh>
    <phoneticPr fontId="1"/>
  </si>
  <si>
    <t>樹種</t>
    <rPh sb="0" eb="2">
      <t>ジュシュ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</si>
  <si>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</si>
  <si>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</si>
  <si>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回数</t>
    <rPh sb="0" eb="2">
      <t>カイスウ</t>
    </rPh>
    <phoneticPr fontId="1"/>
  </si>
  <si>
    <t>延数量</t>
    <rPh sb="0" eb="1">
      <t>ノベ</t>
    </rPh>
    <rPh sb="1" eb="3">
      <t>スウリョウ</t>
    </rPh>
    <phoneticPr fontId="1"/>
  </si>
  <si>
    <t>4月</t>
    <rPh sb="1" eb="2">
      <t>ガツ</t>
    </rPh>
    <phoneticPr fontId="1"/>
  </si>
  <si>
    <t>上</t>
    <rPh sb="0" eb="1">
      <t>ジョウ</t>
    </rPh>
    <phoneticPr fontId="1"/>
  </si>
  <si>
    <t>中</t>
    <rPh sb="0" eb="1">
      <t>チュウ</t>
    </rPh>
    <phoneticPr fontId="1"/>
  </si>
  <si>
    <t>下</t>
    <rPh sb="0" eb="1">
      <t>ゲ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</si>
  <si>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</si>
  <si>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</si>
  <si>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</si>
  <si>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</si>
  <si>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</si>
  <si>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</si>
  <si>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</si>
  <si>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  <rPh sb="2" eb="3">
      <t>ガツ</t>
    </rPh>
    <phoneticPr fontId="1"/>
  </si>
  <si>
    <t>低木寄植</t>
    <rPh sb="0" eb="2">
      <t>テイボク</t>
    </rPh>
    <rPh sb="2" eb="3">
      <t>ヨ</t>
    </rPh>
    <rPh sb="3" eb="4">
      <t>ウ</t>
    </rPh>
    <phoneticPr fontId="1"/>
  </si>
  <si>
    <t>中木寄植</t>
    <rPh sb="0" eb="2">
      <t>チュウボク</t>
    </rPh>
    <rPh sb="2" eb="3">
      <t>ヨ</t>
    </rPh>
    <rPh sb="3" eb="4">
      <t>ウ</t>
    </rPh>
    <phoneticPr fontId="1"/>
  </si>
  <si>
    <t>トウネズミモチ、プリペット、モッコク他</t>
    <rPh sb="18" eb="19">
      <t>ホカ</t>
    </rPh>
    <phoneticPr fontId="1"/>
  </si>
  <si>
    <t>サザンカ類</t>
    <rPh sb="4" eb="5">
      <t>ルイ</t>
    </rPh>
    <phoneticPr fontId="1"/>
  </si>
  <si>
    <t>サツキ類</t>
    <rPh sb="3" eb="4">
      <t>ルイ</t>
    </rPh>
    <phoneticPr fontId="1"/>
  </si>
  <si>
    <t>マメツゲ、ツツジ類、アベリア、ウバメガシ、ビャクシン類、キャラボク、ヒサカキ、ササ類他</t>
    <rPh sb="8" eb="9">
      <t>ルイ</t>
    </rPh>
    <rPh sb="26" eb="27">
      <t>ルイ</t>
    </rPh>
    <rPh sb="41" eb="42">
      <t>ルイ</t>
    </rPh>
    <rPh sb="42" eb="43">
      <t>ホカ</t>
    </rPh>
    <phoneticPr fontId="1"/>
  </si>
  <si>
    <t>㎡</t>
  </si>
  <si>
    <t>㎡</t>
    <phoneticPr fontId="1"/>
  </si>
  <si>
    <t>生垣大</t>
    <rPh sb="0" eb="2">
      <t>イケガキ</t>
    </rPh>
    <rPh sb="2" eb="3">
      <t>ダイ</t>
    </rPh>
    <phoneticPr fontId="1"/>
  </si>
  <si>
    <t>カイズカイブキ、ヒマラヤスギ他</t>
    <rPh sb="14" eb="15">
      <t>ホカ</t>
    </rPh>
    <phoneticPr fontId="1"/>
  </si>
  <si>
    <t>ヒイラギモクセイ他</t>
    <rPh sb="8" eb="9">
      <t>ホカ</t>
    </rPh>
    <phoneticPr fontId="1"/>
  </si>
  <si>
    <t>キンモクセイ</t>
    <phoneticPr fontId="1"/>
  </si>
  <si>
    <t>イヌマキ、イヌツゲ他</t>
    <rPh sb="9" eb="10">
      <t>ホカ</t>
    </rPh>
    <phoneticPr fontId="1"/>
  </si>
  <si>
    <t>仕立物</t>
    <rPh sb="0" eb="3">
      <t>シタテモノ</t>
    </rPh>
    <phoneticPr fontId="1"/>
  </si>
  <si>
    <t>本</t>
    <rPh sb="0" eb="1">
      <t>ホン</t>
    </rPh>
    <phoneticPr fontId="1"/>
  </si>
  <si>
    <t>中木円筒形
H=100～200</t>
    <rPh sb="0" eb="2">
      <t>チュウボク</t>
    </rPh>
    <rPh sb="2" eb="5">
      <t>エントウケイ</t>
    </rPh>
    <phoneticPr fontId="1"/>
  </si>
  <si>
    <t>低木寄植
（2回目）</t>
    <rPh sb="0" eb="2">
      <t>テイボク</t>
    </rPh>
    <rPh sb="2" eb="3">
      <t>ヨ</t>
    </rPh>
    <rPh sb="3" eb="4">
      <t>ウ</t>
    </rPh>
    <rPh sb="7" eb="9">
      <t>カイメ</t>
    </rPh>
    <phoneticPr fontId="1"/>
  </si>
  <si>
    <t>○</t>
  </si>
  <si>
    <t>○</t>
    <phoneticPr fontId="1"/>
  </si>
  <si>
    <t>レンギョウ</t>
    <phoneticPr fontId="1"/>
  </si>
  <si>
    <t>○</t>
    <phoneticPr fontId="1"/>
  </si>
  <si>
    <t>○</t>
    <phoneticPr fontId="1"/>
  </si>
  <si>
    <t>植物公園樹木せん定業務工程表</t>
    <rPh sb="0" eb="2">
      <t>ショクブツ</t>
    </rPh>
    <rPh sb="2" eb="4">
      <t>コウエン</t>
    </rPh>
    <rPh sb="4" eb="6">
      <t>ジュモク</t>
    </rPh>
    <rPh sb="8" eb="9">
      <t>テイ</t>
    </rPh>
    <rPh sb="9" eb="11">
      <t>ギョウム</t>
    </rPh>
    <rPh sb="11" eb="14">
      <t>コウテイヒョウ</t>
    </rPh>
    <phoneticPr fontId="1"/>
  </si>
  <si>
    <t>アベリア、ササ類</t>
    <rPh sb="7" eb="8">
      <t>ルイ</t>
    </rPh>
    <phoneticPr fontId="1"/>
  </si>
  <si>
    <t>マメツゲほか</t>
    <phoneticPr fontId="1"/>
  </si>
  <si>
    <t>中木円筒形
H=200以上</t>
    <rPh sb="0" eb="2">
      <t>チュウボク</t>
    </rPh>
    <rPh sb="2" eb="5">
      <t>エントウケイ</t>
    </rPh>
    <rPh sb="11" eb="13">
      <t>イジョウ</t>
    </rPh>
    <phoneticPr fontId="1"/>
  </si>
  <si>
    <t>本</t>
    <rPh sb="0" eb="1">
      <t>ホン</t>
    </rPh>
    <phoneticPr fontId="1"/>
  </si>
  <si>
    <t>○</t>
    <phoneticPr fontId="7"/>
  </si>
  <si>
    <t>○</t>
    <phoneticPr fontId="7"/>
  </si>
  <si>
    <t>ｳﾊﾞﾒｶﾞｼ､ﾄｳﾈｽﾞﾐﾓﾁ､ﾊｸﾁｮｳｹﾞ他</t>
    <phoneticPr fontId="7"/>
  </si>
  <si>
    <t>生垣小A</t>
    <rPh sb="0" eb="2">
      <t>イケガキ</t>
    </rPh>
    <rPh sb="2" eb="3">
      <t>ショウ</t>
    </rPh>
    <phoneticPr fontId="1"/>
  </si>
  <si>
    <t>生垣小B</t>
    <rPh sb="0" eb="2">
      <t>イケガキ</t>
    </rPh>
    <rPh sb="2" eb="3">
      <t>ショウ</t>
    </rPh>
    <phoneticPr fontId="1"/>
  </si>
  <si>
    <t>手刈り除草は、生垣内外に生育する雑木・つる植物等について、適宜実施する。</t>
    <rPh sb="0" eb="2">
      <t>テガ</t>
    </rPh>
    <rPh sb="3" eb="5">
      <t>ジョソウ</t>
    </rPh>
    <rPh sb="7" eb="10">
      <t>イケガキナイ</t>
    </rPh>
    <rPh sb="10" eb="11">
      <t>ガイ</t>
    </rPh>
    <rPh sb="12" eb="14">
      <t>セイイク</t>
    </rPh>
    <rPh sb="16" eb="18">
      <t>ザツボク</t>
    </rPh>
    <rPh sb="21" eb="23">
      <t>ショクブツ</t>
    </rPh>
    <rPh sb="23" eb="24">
      <t>トウ</t>
    </rPh>
    <rPh sb="29" eb="31">
      <t>テキギ</t>
    </rPh>
    <rPh sb="31" eb="33">
      <t>ジッシ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</si>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</sst>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32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6" xfId="0" applyBorder="1">
      <alignment vertical="center"/>
    </xf>
    <xf numFmtId="0" fontId="0" fillId="0" borderId="27" xfId="0" applyBorder="1">
      <alignment vertical="center"/>
    </xf>
    <xf numFmtId="0" fontId="0" fillId="0" borderId="20" xfId="0" applyBorder="1">
      <alignment vertical="center"/>
    </xf>
    <xf numFmtId="0" fontId="0" fillId="0" borderId="2" xfId="0" applyBorder="1">
      <alignment vertical="center"/>
    </xf>
    <xf numFmtId="0" fontId="0" fillId="0" borderId="37" xfId="0" applyBorder="1">
      <alignment vertical="center"/>
    </xf>
    <xf numFmtId="0" fontId="0" fillId="0" borderId="20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2" applyAlignment="1">
      <alignment vertical="center"/>
    </xf>
    <xf numFmtId="0" fontId="5" fillId="0" borderId="22" xfId="2" applyBorder="1" applyAlignment="1">
      <alignment horizontal="center" vertical="center"/>
    </xf>
    <xf numFmtId="0" fontId="5" fillId="0" borderId="47" xfId="2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21" xfId="2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5" fillId="0" borderId="2" xfId="2" applyBorder="1" applyAlignment="1">
      <alignment horizontal="center" vertical="center"/>
    </xf>
    <xf numFmtId="0" fontId="5" fillId="0" borderId="2" xfId="2" applyBorder="1" applyAlignment="1">
      <alignment horizontal="right" vertical="center"/>
    </xf>
    <xf numFmtId="0" fontId="0" fillId="0" borderId="48" xfId="0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5" fillId="0" borderId="47" xfId="2" applyFont="1" applyBorder="1" applyAlignment="1">
      <alignment vertical="center"/>
    </xf>
    <xf numFmtId="0" fontId="0" fillId="0" borderId="42" xfId="0" applyBorder="1">
      <alignment vertical="center"/>
    </xf>
    <xf numFmtId="0" fontId="0" fillId="0" borderId="43" xfId="0" applyBorder="1" applyAlignment="1">
      <alignment horizontal="center" vertical="center"/>
    </xf>
    <xf numFmtId="0" fontId="5" fillId="0" borderId="23" xfId="2" applyBorder="1" applyAlignment="1">
      <alignment horizontal="center" vertical="center"/>
    </xf>
    <xf numFmtId="0" fontId="0" fillId="0" borderId="5" xfId="0" applyBorder="1">
      <alignment vertical="center"/>
    </xf>
    <xf numFmtId="0" fontId="5" fillId="0" borderId="5" xfId="2" applyBorder="1" applyAlignment="1">
      <alignment horizontal="center" vertical="center"/>
    </xf>
    <xf numFmtId="0" fontId="5" fillId="0" borderId="5" xfId="2" applyBorder="1" applyAlignment="1">
      <alignment vertical="center"/>
    </xf>
    <xf numFmtId="0" fontId="5" fillId="0" borderId="6" xfId="2" applyBorder="1" applyAlignment="1">
      <alignment vertical="center"/>
    </xf>
    <xf numFmtId="0" fontId="0" fillId="0" borderId="8" xfId="0" applyBorder="1">
      <alignment vertical="center"/>
    </xf>
    <xf numFmtId="0" fontId="5" fillId="0" borderId="8" xfId="2" applyBorder="1" applyAlignment="1">
      <alignment horizontal="center" vertical="center"/>
    </xf>
    <xf numFmtId="0" fontId="5" fillId="0" borderId="8" xfId="2" applyBorder="1" applyAlignment="1">
      <alignment vertical="center"/>
    </xf>
    <xf numFmtId="0" fontId="5" fillId="0" borderId="9" xfId="2" applyBorder="1" applyAlignment="1">
      <alignment vertical="center"/>
    </xf>
    <xf numFmtId="38" fontId="5" fillId="0" borderId="48" xfId="1" applyFont="1" applyFill="1" applyBorder="1" applyAlignment="1">
      <alignment vertical="center"/>
    </xf>
    <xf numFmtId="38" fontId="5" fillId="0" borderId="50" xfId="1" applyFont="1" applyFill="1" applyBorder="1" applyAlignment="1">
      <alignment vertical="center"/>
    </xf>
    <xf numFmtId="38" fontId="5" fillId="0" borderId="47" xfId="1" applyFont="1" applyFill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0" borderId="10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5" fillId="0" borderId="6" xfId="2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5" fillId="0" borderId="9" xfId="2" applyBorder="1" applyAlignment="1">
      <alignment horizontal="center" vertical="center"/>
    </xf>
    <xf numFmtId="0" fontId="5" fillId="0" borderId="32" xfId="2" applyBorder="1" applyAlignment="1">
      <alignment horizontal="center" vertical="center"/>
    </xf>
    <xf numFmtId="0" fontId="5" fillId="0" borderId="23" xfId="2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0" borderId="30" xfId="2" applyBorder="1" applyAlignment="1">
      <alignment horizontal="center" vertical="center"/>
    </xf>
    <xf numFmtId="0" fontId="5" fillId="0" borderId="58" xfId="2" applyBorder="1" applyAlignment="1">
      <alignment horizontal="center" vertical="center"/>
    </xf>
    <xf numFmtId="0" fontId="5" fillId="0" borderId="59" xfId="2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4" xfId="2" applyBorder="1" applyAlignment="1">
      <alignment vertical="center"/>
    </xf>
    <xf numFmtId="0" fontId="5" fillId="0" borderId="7" xfId="2" applyBorder="1" applyAlignment="1">
      <alignment vertical="center"/>
    </xf>
    <xf numFmtId="0" fontId="5" fillId="0" borderId="32" xfId="2" applyBorder="1" applyAlignment="1">
      <alignment vertical="center"/>
    </xf>
    <xf numFmtId="0" fontId="5" fillId="0" borderId="4" xfId="2" applyBorder="1" applyAlignment="1">
      <alignment horizontal="center" vertical="center"/>
    </xf>
    <xf numFmtId="0" fontId="5" fillId="0" borderId="7" xfId="2" applyBorder="1" applyAlignment="1">
      <alignment horizontal="center" vertical="center"/>
    </xf>
    <xf numFmtId="0" fontId="5" fillId="0" borderId="30" xfId="2" applyBorder="1" applyAlignment="1">
      <alignment vertical="center"/>
    </xf>
    <xf numFmtId="0" fontId="5" fillId="0" borderId="58" xfId="2" applyBorder="1" applyAlignment="1">
      <alignment vertical="center"/>
    </xf>
    <xf numFmtId="0" fontId="5" fillId="0" borderId="0" xfId="2" applyBorder="1" applyAlignment="1">
      <alignment vertical="center"/>
    </xf>
    <xf numFmtId="0" fontId="8" fillId="0" borderId="0" xfId="0" applyFont="1">
      <alignment vertical="center"/>
    </xf>
    <xf numFmtId="0" fontId="8" fillId="0" borderId="24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0" xfId="0" applyFont="1" applyBorder="1" applyAlignment="1">
      <alignment horizontal="right" vertical="center"/>
    </xf>
    <xf numFmtId="0" fontId="8" fillId="0" borderId="37" xfId="0" applyFont="1" applyBorder="1">
      <alignment vertical="center"/>
    </xf>
    <xf numFmtId="38" fontId="9" fillId="0" borderId="48" xfId="1" applyFont="1" applyFill="1" applyBorder="1" applyAlignment="1">
      <alignment vertical="center"/>
    </xf>
    <xf numFmtId="38" fontId="9" fillId="0" borderId="50" xfId="1" applyFont="1" applyFill="1" applyBorder="1" applyAlignment="1">
      <alignment vertical="center"/>
    </xf>
    <xf numFmtId="0" fontId="9" fillId="0" borderId="2" xfId="2" applyFont="1" applyBorder="1" applyAlignment="1">
      <alignment horizontal="center" vertical="center"/>
    </xf>
    <xf numFmtId="38" fontId="9" fillId="0" borderId="47" xfId="1" applyFont="1" applyFill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38" fontId="9" fillId="0" borderId="60" xfId="1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42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52" xfId="0" applyFont="1" applyBorder="1" applyAlignment="1">
      <alignment horizontal="right" vertical="center"/>
    </xf>
    <xf numFmtId="0" fontId="0" fillId="2" borderId="31" xfId="0" applyFill="1" applyBorder="1" applyAlignment="1">
      <alignment horizontal="center" vertical="center" wrapText="1"/>
    </xf>
    <xf numFmtId="0" fontId="0" fillId="5" borderId="31" xfId="0" applyFill="1" applyBorder="1" applyAlignment="1">
      <alignment vertical="center"/>
    </xf>
    <xf numFmtId="0" fontId="0" fillId="7" borderId="7" xfId="0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38" fontId="0" fillId="0" borderId="0" xfId="0" applyNumberFormat="1">
      <alignment vertical="center"/>
    </xf>
    <xf numFmtId="0" fontId="0" fillId="4" borderId="31" xfId="0" applyFill="1" applyBorder="1" applyAlignment="1">
      <alignment vertical="center"/>
    </xf>
    <xf numFmtId="0" fontId="8" fillId="0" borderId="51" xfId="0" applyFont="1" applyBorder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8" fillId="0" borderId="28" xfId="0" applyFon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38" fontId="9" fillId="0" borderId="25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25" xfId="2" applyBorder="1" applyAlignment="1">
      <alignment horizontal="center" vertical="center"/>
    </xf>
    <xf numFmtId="0" fontId="5" fillId="0" borderId="28" xfId="2" applyBorder="1" applyAlignment="1">
      <alignment horizontal="center" vertical="center"/>
    </xf>
    <xf numFmtId="38" fontId="5" fillId="0" borderId="25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0" fontId="0" fillId="0" borderId="52" xfId="0" applyBorder="1" applyAlignment="1">
      <alignment horizontal="right" vertical="center"/>
    </xf>
    <xf numFmtId="0" fontId="0" fillId="0" borderId="53" xfId="0" applyBorder="1" applyAlignment="1">
      <alignment horizontal="right"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0" fillId="0" borderId="51" xfId="0" applyBorder="1" applyAlignment="1">
      <alignment horizontal="right" vertical="center"/>
    </xf>
    <xf numFmtId="0" fontId="0" fillId="0" borderId="25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コピーH22せん定業務設計当初" xfId="2" xr:uid="{9B3710A5-D346-4A8B-8B4D-9E3A14A03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299357</xdr:colOff>
      <xdr:row>7</xdr:row>
      <xdr:rowOff>54428</xdr:rowOff>
    </xdr:from>
    <xdr:to>
      <xdr:col>6</xdr:col>
      <xdr:colOff>598714</xdr:colOff>
      <xdr:row>7</xdr:row>
      <xdr:rowOff>381000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A754BB7-0865-4DDB-9C00-DA6F182D7560}"/>
            </a:ext>
          </a:extLst>
        </xdr:cNvPr>
        <xdr:cNvCxnSpPr/>
      </xdr:nvCxnSpPr>
      <xdr:spPr>
        <a:xfrm>
          <a:off x="2762250" y="2149928"/>
          <a:ext cx="299357" cy="32657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548367</xdr:colOff>
      <xdr:row>7</xdr:row>
      <xdr:rowOff>27215</xdr:rowOff>
    </xdr:from>
    <xdr:to>
      <xdr:col>6</xdr:col>
      <xdr:colOff>476250</xdr:colOff>
      <xdr:row>7</xdr:row>
      <xdr:rowOff>571500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788B113-BB2A-4DBD-9215-BA22710451FF}"/>
            </a:ext>
          </a:extLst>
        </xdr:cNvPr>
        <xdr:cNvCxnSpPr/>
      </xdr:nvCxnSpPr>
      <xdr:spPr>
        <a:xfrm>
          <a:off x="2453367" y="2122715"/>
          <a:ext cx="485776" cy="5442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533400</xdr:colOff>
      <xdr:row>7</xdr:row>
      <xdr:rowOff>152400</xdr:rowOff>
    </xdr:from>
    <xdr:to>
      <xdr:col>6</xdr:col>
      <xdr:colOff>353786</xdr:colOff>
      <xdr:row>7</xdr:row>
      <xdr:rowOff>571500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F6EA75C-51CE-4933-8BC6-4CEEFDA3E948}"/>
            </a:ext>
          </a:extLst>
        </xdr:cNvPr>
        <xdr:cNvCxnSpPr/>
      </xdr:nvCxnSpPr>
      <xdr:spPr>
        <a:xfrm>
          <a:off x="2438400" y="2247900"/>
          <a:ext cx="378279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127907</xdr:colOff>
      <xdr:row>7</xdr:row>
      <xdr:rowOff>32656</xdr:rowOff>
    </xdr:from>
    <xdr:to>
      <xdr:col>6</xdr:col>
      <xdr:colOff>598714</xdr:colOff>
      <xdr:row>7</xdr:row>
      <xdr:rowOff>544286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E104B13-54CD-4AEA-9965-FF75FD36DE28}"/>
            </a:ext>
          </a:extLst>
        </xdr:cNvPr>
        <xdr:cNvCxnSpPr/>
      </xdr:nvCxnSpPr>
      <xdr:spPr>
        <a:xfrm>
          <a:off x="2590800" y="2128156"/>
          <a:ext cx="470807" cy="51163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13608</xdr:colOff>
      <xdr:row>7</xdr:row>
      <xdr:rowOff>380999</xdr:rowOff>
    </xdr:from>
    <xdr:to>
      <xdr:col>6</xdr:col>
      <xdr:colOff>190500</xdr:colOff>
      <xdr:row>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52F0C62-A05A-4AE1-991C-90E053C47C7C}"/>
            </a:ext>
          </a:extLst>
        </xdr:cNvPr>
        <xdr:cNvCxnSpPr/>
      </xdr:nvCxnSpPr>
      <xdr:spPr>
        <a:xfrm>
          <a:off x="2476501" y="2476499"/>
          <a:ext cx="176892" cy="217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394607</xdr:colOff>
      <xdr:row>6</xdr:row>
      <xdr:rowOff>353785</xdr:rowOff>
    </xdr:from>
    <xdr:to>
      <xdr:col>7</xdr:col>
      <xdr:colOff>0</xdr:colOff>
      <xdr:row>7</xdr:row>
      <xdr:rowOff>244929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FD64A15-3288-49CA-BB10-D37EAD9962C4}"/>
            </a:ext>
          </a:extLst>
        </xdr:cNvPr>
        <xdr:cNvCxnSpPr/>
      </xdr:nvCxnSpPr>
      <xdr:spPr>
        <a:xfrm>
          <a:off x="2857500" y="2081892"/>
          <a:ext cx="258536" cy="2585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244928</xdr:colOff>
      <xdr:row>12</xdr:row>
      <xdr:rowOff>1</xdr:rowOff>
    </xdr:from>
    <xdr:to>
      <xdr:col>6</xdr:col>
      <xdr:colOff>244929</xdr:colOff>
      <xdr:row>12</xdr:row>
      <xdr:rowOff>340179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42B8CCF5-696E-4533-B44F-F129335BFDB8}"/>
            </a:ext>
          </a:extLst>
        </xdr:cNvPr>
        <xdr:cNvCxnSpPr/>
      </xdr:nvCxnSpPr>
      <xdr:spPr>
        <a:xfrm>
          <a:off x="2707821" y="4367894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329292</xdr:colOff>
      <xdr:row>12</xdr:row>
      <xdr:rowOff>2722</xdr:rowOff>
    </xdr:from>
    <xdr:to>
      <xdr:col>6</xdr:col>
      <xdr:colOff>329293</xdr:colOff>
      <xdr:row>12</xdr:row>
      <xdr:rowOff>342900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0C527BB-36A8-4CC4-88BD-F22AB696B488}"/>
            </a:ext>
          </a:extLst>
        </xdr:cNvPr>
        <xdr:cNvCxnSpPr/>
      </xdr:nvCxnSpPr>
      <xdr:spPr>
        <a:xfrm>
          <a:off x="2792185" y="4370615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427263</xdr:colOff>
      <xdr:row>12</xdr:row>
      <xdr:rowOff>32658</xdr:rowOff>
    </xdr:from>
    <xdr:to>
      <xdr:col>6</xdr:col>
      <xdr:colOff>427264</xdr:colOff>
      <xdr:row>12</xdr:row>
      <xdr:rowOff>372836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E074EFE-C9AA-46AC-BD0E-8D97C6F62AC6}"/>
            </a:ext>
          </a:extLst>
        </xdr:cNvPr>
        <xdr:cNvCxnSpPr/>
      </xdr:nvCxnSpPr>
      <xdr:spPr>
        <a:xfrm>
          <a:off x="2890156" y="4400551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484414</xdr:colOff>
      <xdr:row>12</xdr:row>
      <xdr:rowOff>35380</xdr:rowOff>
    </xdr:from>
    <xdr:to>
      <xdr:col>6</xdr:col>
      <xdr:colOff>484415</xdr:colOff>
      <xdr:row>12</xdr:row>
      <xdr:rowOff>375558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6146046-E639-4A95-9824-CC3A96F4DAD4}"/>
            </a:ext>
          </a:extLst>
        </xdr:cNvPr>
        <xdr:cNvCxnSpPr/>
      </xdr:nvCxnSpPr>
      <xdr:spPr>
        <a:xfrm>
          <a:off x="2947307" y="4403273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568777</xdr:colOff>
      <xdr:row>11</xdr:row>
      <xdr:rowOff>391886</xdr:rowOff>
    </xdr:from>
    <xdr:to>
      <xdr:col>6</xdr:col>
      <xdr:colOff>568778</xdr:colOff>
      <xdr:row>12</xdr:row>
      <xdr:rowOff>337457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BCE68E-53AF-41FE-9F93-443A7CAD4BEE}"/>
            </a:ext>
          </a:extLst>
        </xdr:cNvPr>
        <xdr:cNvCxnSpPr/>
      </xdr:nvCxnSpPr>
      <xdr:spPr>
        <a:xfrm>
          <a:off x="3031670" y="4365172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117020</xdr:colOff>
      <xdr:row>11</xdr:row>
      <xdr:rowOff>375558</xdr:rowOff>
    </xdr:from>
    <xdr:to>
      <xdr:col>6</xdr:col>
      <xdr:colOff>117021</xdr:colOff>
      <xdr:row>12</xdr:row>
      <xdr:rowOff>321129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EC1AB214-0918-4374-9C85-FD571D752367}"/>
            </a:ext>
          </a:extLst>
        </xdr:cNvPr>
        <xdr:cNvCxnSpPr/>
      </xdr:nvCxnSpPr>
      <xdr:spPr>
        <a:xfrm>
          <a:off x="2579913" y="4348844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65312</xdr:colOff>
      <xdr:row>12</xdr:row>
      <xdr:rowOff>24494</xdr:rowOff>
    </xdr:from>
    <xdr:to>
      <xdr:col>6</xdr:col>
      <xdr:colOff>65313</xdr:colOff>
      <xdr:row>12</xdr:row>
      <xdr:rowOff>364672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8932EEC-E916-4C99-B97C-BC48CC322A3E}"/>
            </a:ext>
          </a:extLst>
        </xdr:cNvPr>
        <xdr:cNvCxnSpPr/>
      </xdr:nvCxnSpPr>
      <xdr:spPr>
        <a:xfrm>
          <a:off x="2528205" y="4392387"/>
          <a:ext cx="1" cy="34017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D48E-2824-4F8E-B955-3FE2E4E2FE48}">
  <sheetPr>
    <pageSetUpPr fitToPage="1"/>
  </sheetPr>
  <dimension ref="B1:M21"/>
  <sheetViews>
    <sheetView zoomScale="70" zoomScaleNormal="70" workbookViewId="0">
      <selection activeCell="T9" sqref="T9"/>
    </sheetView>
  </sheetViews>
  <sheetFormatPr defaultRowHeight="14.25" x14ac:dyDescent="0.15"/>
  <cols>
    <col min="1" max="1" width="1.625" customWidth="1"/>
    <col min="3" max="3" width="14.5" customWidth="1"/>
    <col min="4" max="4" width="7.25" customWidth="1"/>
    <col min="5" max="6" width="0" hidden="1" customWidth="1"/>
    <col min="7" max="7" width="8.625" customWidth="1"/>
    <col min="9" max="9" width="29.875" customWidth="1"/>
    <col min="10" max="12" width="5.625" style="103" bestFit="1" customWidth="1"/>
    <col min="13" max="13" width="7.5" style="103" bestFit="1" customWidth="1"/>
  </cols>
  <sheetData>
    <row r="1" spans="2:13" ht="17.25" x14ac:dyDescent="0.15">
      <c r="B1" s="39"/>
      <c r="C1" s="39"/>
    </row>
    <row r="2" spans="2:13" ht="13.5" customHeight="1" thickBot="1" x14ac:dyDescent="0.2"/>
    <row r="3" spans="2:13" ht="13.5" x14ac:dyDescent="0.15">
      <c r="G3" s="152"/>
      <c r="H3" s="146" t="s">
        <v>0</v>
      </c>
      <c r="I3" s="164" t="s">
        <v>1</v>
      </c>
      <c r="J3" s="166" t="s">
        <v>2</v>
      </c>
      <c r="K3" s="168" t="s">
        <v>3</v>
      </c>
      <c r="L3" s="144" t="s">
        <v>4</v>
      </c>
      <c r="M3" s="144" t="s">
        <v>5</v>
      </c>
    </row>
    <row r="4" spans="2:13" thickBot="1" x14ac:dyDescent="0.2">
      <c r="G4" s="153"/>
      <c r="H4" s="147"/>
      <c r="I4" s="165"/>
      <c r="J4" s="167"/>
      <c r="K4" s="169"/>
      <c r="L4" s="145"/>
      <c r="M4" s="145"/>
    </row>
    <row r="5" spans="2:13" ht="54.75" customHeight="1" x14ac:dyDescent="0.15">
      <c r="G5" s="154"/>
      <c r="H5" s="160" t="s">
        <v>18</v>
      </c>
      <c r="I5" s="125" t="s">
        <v>23</v>
      </c>
      <c r="J5" s="162" t="s">
        <v>25</v>
      </c>
      <c r="K5" s="119">
        <v>2500</v>
      </c>
      <c r="L5" s="136">
        <v>1</v>
      </c>
      <c r="M5" s="129">
        <f>K5+K6+K7</f>
        <v>3070</v>
      </c>
    </row>
    <row r="6" spans="2:13" ht="22.5" customHeight="1" x14ac:dyDescent="0.15">
      <c r="G6" s="155"/>
      <c r="H6" s="161"/>
      <c r="I6" s="8" t="s">
        <v>21</v>
      </c>
      <c r="J6" s="163"/>
      <c r="K6" s="105">
        <v>40</v>
      </c>
      <c r="L6" s="136"/>
      <c r="M6" s="129"/>
    </row>
    <row r="7" spans="2:13" ht="29.25" customHeight="1" thickBot="1" x14ac:dyDescent="0.2">
      <c r="G7" s="155"/>
      <c r="H7" s="147"/>
      <c r="I7" s="9" t="s">
        <v>22</v>
      </c>
      <c r="J7" s="145"/>
      <c r="K7" s="106">
        <v>530</v>
      </c>
      <c r="L7" s="137"/>
      <c r="M7" s="130"/>
    </row>
    <row r="8" spans="2:13" ht="47.25" customHeight="1" thickBot="1" x14ac:dyDescent="0.2">
      <c r="G8" s="122"/>
      <c r="H8" s="11" t="s">
        <v>34</v>
      </c>
      <c r="I8" s="10" t="s">
        <v>41</v>
      </c>
      <c r="J8" s="107" t="s">
        <v>24</v>
      </c>
      <c r="K8" s="108">
        <v>820</v>
      </c>
      <c r="L8" s="109">
        <v>1</v>
      </c>
      <c r="M8" s="110">
        <f>K8</f>
        <v>820</v>
      </c>
    </row>
    <row r="9" spans="2:13" ht="42.75" customHeight="1" x14ac:dyDescent="0.15">
      <c r="G9" s="158"/>
      <c r="H9" s="146" t="s">
        <v>19</v>
      </c>
      <c r="I9" s="7" t="s">
        <v>20</v>
      </c>
      <c r="J9" s="144" t="s">
        <v>24</v>
      </c>
      <c r="K9" s="104">
        <v>106</v>
      </c>
      <c r="L9" s="143">
        <v>1</v>
      </c>
      <c r="M9" s="128">
        <f>K9+K10</f>
        <v>133</v>
      </c>
    </row>
    <row r="10" spans="2:13" ht="29.25" customHeight="1" thickBot="1" x14ac:dyDescent="0.2">
      <c r="G10" s="158"/>
      <c r="H10" s="147"/>
      <c r="I10" s="9" t="s">
        <v>21</v>
      </c>
      <c r="J10" s="148"/>
      <c r="K10" s="111">
        <v>27</v>
      </c>
      <c r="L10" s="136"/>
      <c r="M10" s="129"/>
    </row>
    <row r="11" spans="2:13" ht="29.25" customHeight="1" x14ac:dyDescent="0.15">
      <c r="G11" s="159"/>
      <c r="H11" s="138" t="s">
        <v>48</v>
      </c>
      <c r="I11" s="61" t="s">
        <v>42</v>
      </c>
      <c r="J11" s="140" t="s">
        <v>24</v>
      </c>
      <c r="K11" s="112">
        <v>109</v>
      </c>
      <c r="L11" s="140">
        <v>1</v>
      </c>
      <c r="M11" s="156">
        <f>K11+K12*L11</f>
        <v>149</v>
      </c>
    </row>
    <row r="12" spans="2:13" ht="31.5" customHeight="1" thickBot="1" x14ac:dyDescent="0.2">
      <c r="G12" s="159"/>
      <c r="H12" s="139"/>
      <c r="I12" s="62" t="s">
        <v>21</v>
      </c>
      <c r="J12" s="141"/>
      <c r="K12" s="113">
        <v>40</v>
      </c>
      <c r="L12" s="141"/>
      <c r="M12" s="157"/>
    </row>
    <row r="13" spans="2:13" ht="31.5" customHeight="1" thickBot="1" x14ac:dyDescent="0.2">
      <c r="G13" s="127"/>
      <c r="H13" s="52" t="s">
        <v>49</v>
      </c>
      <c r="I13" s="63" t="s">
        <v>47</v>
      </c>
      <c r="J13" s="114" t="s">
        <v>24</v>
      </c>
      <c r="K13" s="115">
        <v>297</v>
      </c>
      <c r="L13" s="116">
        <v>2</v>
      </c>
      <c r="M13" s="117">
        <f>K13*L13</f>
        <v>594</v>
      </c>
    </row>
    <row r="14" spans="2:13" ht="31.5" customHeight="1" thickBot="1" x14ac:dyDescent="0.2">
      <c r="G14" s="123"/>
      <c r="H14" s="53" t="s">
        <v>26</v>
      </c>
      <c r="I14" s="61" t="s">
        <v>27</v>
      </c>
      <c r="J14" s="118" t="s">
        <v>24</v>
      </c>
      <c r="K14" s="119">
        <v>102</v>
      </c>
      <c r="L14" s="120">
        <v>1</v>
      </c>
      <c r="M14" s="121">
        <v>102</v>
      </c>
    </row>
    <row r="15" spans="2:13" ht="23.25" customHeight="1" x14ac:dyDescent="0.15">
      <c r="G15" s="149"/>
      <c r="H15" s="131" t="s">
        <v>33</v>
      </c>
      <c r="I15" s="55" t="s">
        <v>28</v>
      </c>
      <c r="J15" s="142" t="s">
        <v>32</v>
      </c>
      <c r="K15" s="104">
        <v>6</v>
      </c>
      <c r="L15" s="143">
        <v>1</v>
      </c>
      <c r="M15" s="128">
        <v>21</v>
      </c>
    </row>
    <row r="16" spans="2:13" ht="23.25" customHeight="1" x14ac:dyDescent="0.15">
      <c r="G16" s="150"/>
      <c r="H16" s="132"/>
      <c r="I16" s="57" t="s">
        <v>21</v>
      </c>
      <c r="J16" s="134"/>
      <c r="K16" s="105">
        <v>5</v>
      </c>
      <c r="L16" s="136"/>
      <c r="M16" s="129"/>
    </row>
    <row r="17" spans="7:13" ht="23.25" customHeight="1" thickBot="1" x14ac:dyDescent="0.2">
      <c r="G17" s="151"/>
      <c r="H17" s="133"/>
      <c r="I17" s="56" t="s">
        <v>29</v>
      </c>
      <c r="J17" s="135"/>
      <c r="K17" s="106">
        <v>10</v>
      </c>
      <c r="L17" s="137"/>
      <c r="M17" s="130"/>
    </row>
    <row r="18" spans="7:13" ht="24" customHeight="1" x14ac:dyDescent="0.15">
      <c r="G18" s="149"/>
      <c r="H18" s="131" t="s">
        <v>43</v>
      </c>
      <c r="I18" s="57" t="s">
        <v>21</v>
      </c>
      <c r="J18" s="134" t="s">
        <v>32</v>
      </c>
      <c r="K18" s="105">
        <v>1</v>
      </c>
      <c r="L18" s="136">
        <v>1</v>
      </c>
      <c r="M18" s="129">
        <v>5</v>
      </c>
    </row>
    <row r="19" spans="7:13" ht="24" customHeight="1" thickBot="1" x14ac:dyDescent="0.2">
      <c r="G19" s="150"/>
      <c r="H19" s="132"/>
      <c r="I19" s="56" t="s">
        <v>29</v>
      </c>
      <c r="J19" s="134"/>
      <c r="K19" s="111">
        <v>3</v>
      </c>
      <c r="L19" s="136"/>
      <c r="M19" s="129"/>
    </row>
    <row r="20" spans="7:13" ht="24" customHeight="1" thickBot="1" x14ac:dyDescent="0.2">
      <c r="G20" s="151"/>
      <c r="H20" s="133"/>
      <c r="I20" s="58" t="s">
        <v>37</v>
      </c>
      <c r="J20" s="135"/>
      <c r="K20" s="106">
        <v>1</v>
      </c>
      <c r="L20" s="137"/>
      <c r="M20" s="130"/>
    </row>
    <row r="21" spans="7:13" ht="36" customHeight="1" thickBot="1" x14ac:dyDescent="0.2">
      <c r="G21" s="124"/>
      <c r="H21" s="2" t="s">
        <v>31</v>
      </c>
      <c r="I21" s="10" t="s">
        <v>30</v>
      </c>
      <c r="J21" s="107" t="s">
        <v>32</v>
      </c>
      <c r="K21" s="108">
        <v>16</v>
      </c>
      <c r="L21" s="109">
        <v>1</v>
      </c>
      <c r="M21" s="110">
        <v>16</v>
      </c>
    </row>
  </sheetData>
  <mergeCells count="32">
    <mergeCell ref="G15:G17"/>
    <mergeCell ref="G18:G20"/>
    <mergeCell ref="G3:G4"/>
    <mergeCell ref="G5:G7"/>
    <mergeCell ref="M11:M12"/>
    <mergeCell ref="G9:G10"/>
    <mergeCell ref="G11:G12"/>
    <mergeCell ref="M3:M4"/>
    <mergeCell ref="H5:H7"/>
    <mergeCell ref="J5:J7"/>
    <mergeCell ref="L5:L7"/>
    <mergeCell ref="M5:M7"/>
    <mergeCell ref="H3:H4"/>
    <mergeCell ref="I3:I4"/>
    <mergeCell ref="J3:J4"/>
    <mergeCell ref="K3:K4"/>
    <mergeCell ref="L3:L4"/>
    <mergeCell ref="H9:H10"/>
    <mergeCell ref="J9:J10"/>
    <mergeCell ref="L9:L10"/>
    <mergeCell ref="M9:M10"/>
    <mergeCell ref="H11:H12"/>
    <mergeCell ref="J11:J12"/>
    <mergeCell ref="L11:L12"/>
    <mergeCell ref="H15:H17"/>
    <mergeCell ref="J15:J17"/>
    <mergeCell ref="L15:L17"/>
    <mergeCell ref="M15:M17"/>
    <mergeCell ref="H18:H20"/>
    <mergeCell ref="J18:J20"/>
    <mergeCell ref="L18:L20"/>
    <mergeCell ref="M18:M20"/>
  </mergeCells>
  <phoneticPr fontId="1"/>
  <pageMargins left="0.7" right="0.7" top="0.75" bottom="0.75" header="0.3" footer="0.3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L23"/>
  <sheetViews>
    <sheetView tabSelected="1" zoomScale="70" zoomScaleNormal="70" workbookViewId="0">
      <selection activeCell="AA13" sqref="AA13"/>
    </sheetView>
  </sheetViews>
  <sheetFormatPr defaultRowHeight="13.5" x14ac:dyDescent="0.15"/>
  <cols>
    <col min="1" max="1" width="1.625" customWidth="1"/>
    <col min="2" max="2" width="11.75" customWidth="1"/>
    <col min="3" max="3" width="39.375" customWidth="1"/>
    <col min="4" max="4" width="4.875" customWidth="1"/>
    <col min="5" max="5" width="7.25" customWidth="1"/>
    <col min="6" max="6" width="5" customWidth="1"/>
    <col min="8" max="34" width="3.875" customWidth="1"/>
  </cols>
  <sheetData>
    <row r="1" spans="2:38" ht="21.75" thickBot="1" x14ac:dyDescent="0.2">
      <c r="B1" s="1" t="s">
        <v>40</v>
      </c>
    </row>
    <row r="2" spans="2:38" ht="14.25" thickBot="1" x14ac:dyDescent="0.2">
      <c r="B2" s="146" t="s">
        <v>0</v>
      </c>
      <c r="C2" s="164" t="s">
        <v>1</v>
      </c>
      <c r="D2" s="193" t="s">
        <v>2</v>
      </c>
      <c r="E2" s="191" t="s">
        <v>3</v>
      </c>
      <c r="F2" s="146" t="s">
        <v>4</v>
      </c>
      <c r="G2" s="189" t="s">
        <v>5</v>
      </c>
      <c r="H2" s="185" t="s">
        <v>6</v>
      </c>
      <c r="I2" s="186"/>
      <c r="J2" s="187"/>
      <c r="K2" s="185" t="s">
        <v>10</v>
      </c>
      <c r="L2" s="186"/>
      <c r="M2" s="187"/>
      <c r="N2" s="185" t="s">
        <v>11</v>
      </c>
      <c r="O2" s="186"/>
      <c r="P2" s="187"/>
      <c r="Q2" s="185" t="s">
        <v>12</v>
      </c>
      <c r="R2" s="186"/>
      <c r="S2" s="187"/>
      <c r="T2" s="185" t="s">
        <v>13</v>
      </c>
      <c r="U2" s="186"/>
      <c r="V2" s="187"/>
      <c r="W2" s="185" t="s">
        <v>14</v>
      </c>
      <c r="X2" s="186"/>
      <c r="Y2" s="187"/>
      <c r="Z2" s="185" t="s">
        <v>15</v>
      </c>
      <c r="AA2" s="186"/>
      <c r="AB2" s="187"/>
      <c r="AC2" s="185" t="s">
        <v>16</v>
      </c>
      <c r="AD2" s="186"/>
      <c r="AE2" s="187"/>
      <c r="AF2" s="188" t="s">
        <v>17</v>
      </c>
      <c r="AG2" s="186"/>
      <c r="AH2" s="187"/>
    </row>
    <row r="3" spans="2:38" ht="21.75" customHeight="1" thickBot="1" x14ac:dyDescent="0.2">
      <c r="B3" s="181"/>
      <c r="C3" s="195"/>
      <c r="D3" s="194"/>
      <c r="E3" s="192"/>
      <c r="F3" s="181"/>
      <c r="G3" s="190"/>
      <c r="H3" s="6" t="s">
        <v>7</v>
      </c>
      <c r="I3" s="4" t="s">
        <v>8</v>
      </c>
      <c r="J3" s="5" t="s">
        <v>9</v>
      </c>
      <c r="K3" s="6" t="s">
        <v>7</v>
      </c>
      <c r="L3" s="4" t="s">
        <v>8</v>
      </c>
      <c r="M3" s="5" t="s">
        <v>9</v>
      </c>
      <c r="N3" s="6" t="s">
        <v>7</v>
      </c>
      <c r="O3" s="4" t="s">
        <v>8</v>
      </c>
      <c r="P3" s="5" t="s">
        <v>9</v>
      </c>
      <c r="Q3" s="6" t="s">
        <v>7</v>
      </c>
      <c r="R3" s="4" t="s">
        <v>8</v>
      </c>
      <c r="S3" s="5" t="s">
        <v>9</v>
      </c>
      <c r="T3" s="6" t="s">
        <v>7</v>
      </c>
      <c r="U3" s="4" t="s">
        <v>8</v>
      </c>
      <c r="V3" s="5" t="s">
        <v>9</v>
      </c>
      <c r="W3" s="6" t="s">
        <v>7</v>
      </c>
      <c r="X3" s="4" t="s">
        <v>8</v>
      </c>
      <c r="Y3" s="5" t="s">
        <v>9</v>
      </c>
      <c r="Z3" s="6" t="s">
        <v>7</v>
      </c>
      <c r="AA3" s="4" t="s">
        <v>8</v>
      </c>
      <c r="AB3" s="5" t="s">
        <v>9</v>
      </c>
      <c r="AC3" s="6" t="s">
        <v>7</v>
      </c>
      <c r="AD3" s="4" t="s">
        <v>8</v>
      </c>
      <c r="AE3" s="5" t="s">
        <v>9</v>
      </c>
      <c r="AF3" s="3" t="s">
        <v>7</v>
      </c>
      <c r="AG3" s="4" t="s">
        <v>8</v>
      </c>
      <c r="AH3" s="5" t="s">
        <v>9</v>
      </c>
    </row>
    <row r="4" spans="2:38" ht="33" customHeight="1" x14ac:dyDescent="0.15">
      <c r="B4" s="146" t="s">
        <v>18</v>
      </c>
      <c r="C4" s="7" t="s">
        <v>23</v>
      </c>
      <c r="D4" s="146" t="s">
        <v>25</v>
      </c>
      <c r="E4" s="13">
        <v>2500</v>
      </c>
      <c r="F4" s="180">
        <v>1</v>
      </c>
      <c r="G4" s="179">
        <f>E4+E5+E6</f>
        <v>3070</v>
      </c>
      <c r="H4" s="24"/>
      <c r="I4" s="20"/>
      <c r="J4" s="25"/>
      <c r="K4" s="24"/>
      <c r="L4" s="20" t="s">
        <v>35</v>
      </c>
      <c r="M4" s="25"/>
      <c r="N4" s="24"/>
      <c r="O4" s="20"/>
      <c r="P4" s="25"/>
      <c r="Q4" s="24"/>
      <c r="R4" s="20"/>
      <c r="S4" s="25"/>
      <c r="T4" s="24"/>
      <c r="U4" s="20"/>
      <c r="V4" s="25"/>
      <c r="W4" s="24"/>
      <c r="X4" s="20"/>
      <c r="Y4" s="25"/>
      <c r="Z4" s="24"/>
      <c r="AA4" s="20"/>
      <c r="AB4" s="25"/>
      <c r="AC4" s="24"/>
      <c r="AD4" s="20"/>
      <c r="AE4" s="25"/>
      <c r="AF4" s="22"/>
      <c r="AG4" s="20"/>
      <c r="AH4" s="25"/>
    </row>
    <row r="5" spans="2:38" ht="33" customHeight="1" x14ac:dyDescent="0.15">
      <c r="B5" s="161"/>
      <c r="C5" s="8" t="s">
        <v>21</v>
      </c>
      <c r="D5" s="161"/>
      <c r="E5" s="14">
        <v>40</v>
      </c>
      <c r="F5" s="177"/>
      <c r="G5" s="175"/>
      <c r="H5" s="26"/>
      <c r="I5" s="27"/>
      <c r="J5" s="12" t="s">
        <v>36</v>
      </c>
      <c r="K5" s="26"/>
      <c r="L5" s="27"/>
      <c r="M5" s="12"/>
      <c r="N5" s="26"/>
      <c r="O5" s="27"/>
      <c r="P5" s="12"/>
      <c r="Q5" s="26"/>
      <c r="R5" s="27"/>
      <c r="S5" s="12"/>
      <c r="T5" s="26"/>
      <c r="U5" s="27"/>
      <c r="V5" s="12"/>
      <c r="W5" s="26"/>
      <c r="X5" s="27"/>
      <c r="Y5" s="12"/>
      <c r="Z5" s="26"/>
      <c r="AA5" s="27"/>
      <c r="AB5" s="12"/>
      <c r="AC5" s="26"/>
      <c r="AD5" s="27"/>
      <c r="AE5" s="12"/>
      <c r="AF5" s="28"/>
      <c r="AG5" s="27"/>
      <c r="AH5" s="12"/>
    </row>
    <row r="6" spans="2:38" ht="33" customHeight="1" thickBot="1" x14ac:dyDescent="0.2">
      <c r="B6" s="147"/>
      <c r="C6" s="9" t="s">
        <v>22</v>
      </c>
      <c r="D6" s="147"/>
      <c r="E6" s="15">
        <v>530</v>
      </c>
      <c r="F6" s="178"/>
      <c r="G6" s="176"/>
      <c r="H6" s="29"/>
      <c r="I6" s="30"/>
      <c r="J6" s="31"/>
      <c r="K6" s="29"/>
      <c r="L6" s="30"/>
      <c r="M6" s="31"/>
      <c r="N6" s="29"/>
      <c r="O6" s="30"/>
      <c r="P6" s="31"/>
      <c r="Q6" s="29" t="s">
        <v>51</v>
      </c>
      <c r="R6" s="30"/>
      <c r="S6" s="31"/>
      <c r="T6" s="29"/>
      <c r="U6" s="30"/>
      <c r="V6" s="31"/>
      <c r="W6" s="29"/>
      <c r="X6" s="30"/>
      <c r="Y6" s="31"/>
      <c r="Z6" s="29"/>
      <c r="AA6" s="30"/>
      <c r="AB6" s="31"/>
      <c r="AC6" s="29"/>
      <c r="AD6" s="30"/>
      <c r="AE6" s="31"/>
      <c r="AF6" s="32"/>
      <c r="AG6" s="30"/>
      <c r="AH6" s="31"/>
    </row>
    <row r="7" spans="2:38" ht="33" customHeight="1" thickBot="1" x14ac:dyDescent="0.2">
      <c r="B7" s="11" t="s">
        <v>34</v>
      </c>
      <c r="C7" s="10" t="s">
        <v>41</v>
      </c>
      <c r="D7" s="2" t="s">
        <v>24</v>
      </c>
      <c r="E7" s="16">
        <v>820</v>
      </c>
      <c r="F7" s="17">
        <v>1</v>
      </c>
      <c r="G7" s="19">
        <f>E7</f>
        <v>820</v>
      </c>
      <c r="H7" s="33"/>
      <c r="I7" s="34"/>
      <c r="J7" s="35"/>
      <c r="K7" s="33"/>
      <c r="L7" s="34"/>
      <c r="M7" s="35"/>
      <c r="N7" s="33"/>
      <c r="O7" s="34"/>
      <c r="P7" s="35"/>
      <c r="Q7" s="33"/>
      <c r="R7" s="34"/>
      <c r="S7" s="35"/>
      <c r="T7" s="33"/>
      <c r="U7" s="34"/>
      <c r="V7" s="35"/>
      <c r="W7" s="33"/>
      <c r="X7" s="34"/>
      <c r="Y7" s="35" t="s">
        <v>35</v>
      </c>
      <c r="Z7" s="33"/>
      <c r="AA7" s="34"/>
      <c r="AB7" s="35"/>
      <c r="AC7" s="33"/>
      <c r="AD7" s="34"/>
      <c r="AE7" s="35"/>
      <c r="AF7" s="36"/>
      <c r="AG7" s="34"/>
      <c r="AH7" s="35"/>
    </row>
    <row r="8" spans="2:38" ht="33" customHeight="1" x14ac:dyDescent="0.15">
      <c r="B8" s="146" t="s">
        <v>19</v>
      </c>
      <c r="C8" s="7" t="s">
        <v>20</v>
      </c>
      <c r="D8" s="146" t="s">
        <v>24</v>
      </c>
      <c r="E8" s="13">
        <v>106</v>
      </c>
      <c r="F8" s="180">
        <v>1</v>
      </c>
      <c r="G8" s="179">
        <f>E8+E9</f>
        <v>133</v>
      </c>
      <c r="H8" s="24"/>
      <c r="I8" s="20"/>
      <c r="J8" s="25"/>
      <c r="K8" s="24"/>
      <c r="L8" s="20" t="s">
        <v>35</v>
      </c>
      <c r="M8" s="44"/>
      <c r="N8" s="24"/>
      <c r="O8" s="46"/>
      <c r="P8" s="25"/>
      <c r="Q8" s="47"/>
      <c r="R8" s="20"/>
      <c r="S8" s="44"/>
      <c r="T8" s="24"/>
      <c r="U8" s="46"/>
      <c r="V8" s="25"/>
      <c r="W8" s="47"/>
      <c r="X8" s="20"/>
      <c r="Y8" s="44"/>
      <c r="Z8" s="24"/>
      <c r="AA8" s="46"/>
      <c r="AB8" s="25"/>
      <c r="AC8" s="47"/>
      <c r="AD8" s="20"/>
      <c r="AE8" s="44"/>
      <c r="AF8" s="24"/>
      <c r="AG8" s="46"/>
      <c r="AH8" s="25"/>
    </row>
    <row r="9" spans="2:38" ht="33" customHeight="1" thickBot="1" x14ac:dyDescent="0.2">
      <c r="B9" s="147"/>
      <c r="C9" s="9" t="s">
        <v>21</v>
      </c>
      <c r="D9" s="181"/>
      <c r="E9" s="18">
        <v>27</v>
      </c>
      <c r="F9" s="177"/>
      <c r="G9" s="175"/>
      <c r="H9" s="37"/>
      <c r="I9" s="40"/>
      <c r="J9" s="38" t="s">
        <v>35</v>
      </c>
      <c r="K9" s="37"/>
      <c r="L9" s="40"/>
      <c r="M9" s="45"/>
      <c r="N9" s="37"/>
      <c r="O9" s="40"/>
      <c r="P9" s="38"/>
      <c r="Q9" s="48"/>
      <c r="R9" s="40"/>
      <c r="S9" s="45"/>
      <c r="T9" s="37"/>
      <c r="U9" s="40"/>
      <c r="V9" s="38"/>
      <c r="W9" s="48"/>
      <c r="X9" s="40"/>
      <c r="Y9" s="45"/>
      <c r="Z9" s="37"/>
      <c r="AA9" s="40"/>
      <c r="AB9" s="38"/>
      <c r="AC9" s="48"/>
      <c r="AD9" s="40"/>
      <c r="AE9" s="45"/>
      <c r="AF9" s="37"/>
      <c r="AG9" s="40"/>
      <c r="AH9" s="38"/>
    </row>
    <row r="10" spans="2:38" s="50" customFormat="1" ht="27" customHeight="1" x14ac:dyDescent="0.15">
      <c r="B10" s="138" t="s">
        <v>48</v>
      </c>
      <c r="C10" s="61" t="s">
        <v>42</v>
      </c>
      <c r="D10" s="171" t="s">
        <v>24</v>
      </c>
      <c r="E10" s="75">
        <v>109</v>
      </c>
      <c r="F10" s="171">
        <v>1</v>
      </c>
      <c r="G10" s="173">
        <f>E10+E11*F10</f>
        <v>149</v>
      </c>
      <c r="H10" s="82"/>
      <c r="I10" s="67"/>
      <c r="J10" s="83"/>
      <c r="K10" s="80"/>
      <c r="L10" s="69"/>
      <c r="M10" s="91"/>
      <c r="N10" s="95"/>
      <c r="O10" s="68" t="s">
        <v>45</v>
      </c>
      <c r="P10" s="83"/>
      <c r="Q10" s="80"/>
      <c r="R10" s="68"/>
      <c r="S10" s="91"/>
      <c r="T10" s="98"/>
      <c r="U10" s="68"/>
      <c r="V10" s="83"/>
      <c r="W10" s="80"/>
      <c r="X10" s="68"/>
      <c r="Y10" s="100"/>
      <c r="Z10" s="98"/>
      <c r="AA10" s="68"/>
      <c r="AB10" s="83"/>
      <c r="AC10" s="80"/>
      <c r="AD10" s="68"/>
      <c r="AE10" s="91"/>
      <c r="AF10" s="98"/>
      <c r="AG10" s="68"/>
      <c r="AH10" s="70"/>
      <c r="AJ10" s="102"/>
      <c r="AK10" s="102"/>
      <c r="AL10" s="102"/>
    </row>
    <row r="11" spans="2:38" s="50" customFormat="1" ht="27" customHeight="1" thickBot="1" x14ac:dyDescent="0.2">
      <c r="B11" s="139"/>
      <c r="C11" s="62" t="s">
        <v>21</v>
      </c>
      <c r="D11" s="172"/>
      <c r="E11" s="76">
        <v>40</v>
      </c>
      <c r="F11" s="172"/>
      <c r="G11" s="174"/>
      <c r="H11" s="84"/>
      <c r="I11" s="71"/>
      <c r="J11" s="85" t="s">
        <v>46</v>
      </c>
      <c r="K11" s="81"/>
      <c r="L11" s="73"/>
      <c r="M11" s="92"/>
      <c r="N11" s="96"/>
      <c r="O11" s="73"/>
      <c r="P11" s="85"/>
      <c r="Q11" s="81"/>
      <c r="R11" s="72"/>
      <c r="S11" s="92"/>
      <c r="T11" s="99"/>
      <c r="U11" s="72"/>
      <c r="V11" s="85"/>
      <c r="W11" s="81"/>
      <c r="X11" s="72"/>
      <c r="Y11" s="101"/>
      <c r="Z11" s="99"/>
      <c r="AA11" s="72"/>
      <c r="AB11" s="85"/>
      <c r="AC11" s="81"/>
      <c r="AD11" s="72"/>
      <c r="AE11" s="92"/>
      <c r="AF11" s="99"/>
      <c r="AG11" s="72"/>
      <c r="AH11" s="74"/>
      <c r="AJ11" s="102"/>
      <c r="AK11" s="102"/>
      <c r="AL11" s="102"/>
    </row>
    <row r="12" spans="2:38" s="50" customFormat="1" ht="27" customHeight="1" thickBot="1" x14ac:dyDescent="0.2">
      <c r="B12" s="52" t="s">
        <v>49</v>
      </c>
      <c r="C12" s="63" t="s">
        <v>47</v>
      </c>
      <c r="D12" s="59" t="s">
        <v>24</v>
      </c>
      <c r="E12" s="77">
        <v>297</v>
      </c>
      <c r="F12" s="60">
        <v>2</v>
      </c>
      <c r="G12" s="78">
        <f>E12*F12</f>
        <v>594</v>
      </c>
      <c r="H12" s="86"/>
      <c r="I12" s="51"/>
      <c r="J12" s="87"/>
      <c r="K12" s="54"/>
      <c r="L12" s="51" t="s">
        <v>35</v>
      </c>
      <c r="M12" s="93"/>
      <c r="N12" s="97"/>
      <c r="O12" s="51"/>
      <c r="P12" s="66"/>
      <c r="Q12" s="54"/>
      <c r="R12" s="51"/>
      <c r="S12" s="93"/>
      <c r="T12" s="86"/>
      <c r="U12" s="51"/>
      <c r="V12" s="66"/>
      <c r="W12" s="54"/>
      <c r="X12" s="51"/>
      <c r="Y12" s="93" t="s">
        <v>45</v>
      </c>
      <c r="Z12" s="86"/>
      <c r="AA12" s="51"/>
      <c r="AB12" s="66"/>
      <c r="AC12" s="54"/>
      <c r="AD12" s="51"/>
      <c r="AE12" s="93"/>
      <c r="AF12" s="86"/>
      <c r="AG12" s="51"/>
      <c r="AH12" s="66"/>
      <c r="AJ12" s="102"/>
      <c r="AK12" s="102"/>
      <c r="AL12" s="102"/>
    </row>
    <row r="13" spans="2:38" ht="33" customHeight="1" thickBot="1" x14ac:dyDescent="0.2">
      <c r="B13" s="53" t="s">
        <v>26</v>
      </c>
      <c r="C13" s="61" t="s">
        <v>27</v>
      </c>
      <c r="D13" s="43" t="s">
        <v>24</v>
      </c>
      <c r="E13" s="64">
        <v>102</v>
      </c>
      <c r="F13" s="42">
        <v>1</v>
      </c>
      <c r="G13" s="79">
        <v>102</v>
      </c>
      <c r="H13" s="88"/>
      <c r="I13" s="89"/>
      <c r="J13" s="90"/>
      <c r="K13" s="65"/>
      <c r="L13" s="41"/>
      <c r="M13" s="94"/>
      <c r="N13" s="88"/>
      <c r="O13" s="89"/>
      <c r="P13" s="90" t="s">
        <v>35</v>
      </c>
      <c r="Q13" s="65"/>
      <c r="R13" s="41"/>
      <c r="S13" s="94"/>
      <c r="T13" s="88"/>
      <c r="U13" s="89"/>
      <c r="V13" s="90"/>
      <c r="W13" s="65"/>
      <c r="X13" s="41"/>
      <c r="Y13" s="94"/>
      <c r="Z13" s="88"/>
      <c r="AA13" s="89"/>
      <c r="AB13" s="90"/>
      <c r="AC13" s="65"/>
      <c r="AD13" s="41"/>
      <c r="AE13" s="94"/>
      <c r="AF13" s="88"/>
      <c r="AG13" s="89"/>
      <c r="AH13" s="90"/>
      <c r="AJ13" s="170"/>
      <c r="AK13" s="170"/>
      <c r="AL13" s="170"/>
    </row>
    <row r="14" spans="2:38" ht="33" customHeight="1" x14ac:dyDescent="0.15">
      <c r="B14" s="131" t="s">
        <v>33</v>
      </c>
      <c r="C14" s="55" t="s">
        <v>28</v>
      </c>
      <c r="D14" s="182" t="s">
        <v>32</v>
      </c>
      <c r="E14" s="13">
        <v>6</v>
      </c>
      <c r="F14" s="180">
        <v>1</v>
      </c>
      <c r="G14" s="179">
        <v>21</v>
      </c>
      <c r="H14" s="24"/>
      <c r="I14" s="20"/>
      <c r="J14" s="25"/>
      <c r="K14" s="24"/>
      <c r="L14" s="20"/>
      <c r="M14" s="25"/>
      <c r="N14" s="24"/>
      <c r="O14" s="20"/>
      <c r="P14" s="25" t="s">
        <v>35</v>
      </c>
      <c r="Q14" s="24"/>
      <c r="R14" s="20"/>
      <c r="S14" s="25"/>
      <c r="T14" s="24"/>
      <c r="U14" s="20"/>
      <c r="V14" s="25"/>
      <c r="W14" s="24"/>
      <c r="X14" s="20"/>
      <c r="Y14" s="25"/>
      <c r="Z14" s="24"/>
      <c r="AA14" s="20"/>
      <c r="AB14" s="25"/>
      <c r="AC14" s="24"/>
      <c r="AD14" s="20"/>
      <c r="AE14" s="25"/>
      <c r="AF14" s="22"/>
      <c r="AG14" s="20"/>
      <c r="AH14" s="25"/>
      <c r="AJ14" s="170"/>
      <c r="AK14" s="170"/>
      <c r="AL14" s="170"/>
    </row>
    <row r="15" spans="2:38" ht="33" customHeight="1" x14ac:dyDescent="0.15">
      <c r="B15" s="132"/>
      <c r="C15" s="57" t="s">
        <v>21</v>
      </c>
      <c r="D15" s="183"/>
      <c r="E15" s="14">
        <v>5</v>
      </c>
      <c r="F15" s="177"/>
      <c r="G15" s="175"/>
      <c r="H15" s="26"/>
      <c r="I15" s="27"/>
      <c r="J15" s="12" t="s">
        <v>35</v>
      </c>
      <c r="K15" s="26"/>
      <c r="L15" s="27"/>
      <c r="M15" s="12"/>
      <c r="N15" s="26"/>
      <c r="O15" s="27"/>
      <c r="P15" s="12"/>
      <c r="Q15" s="26"/>
      <c r="R15" s="27"/>
      <c r="S15" s="12"/>
      <c r="T15" s="26"/>
      <c r="U15" s="27"/>
      <c r="V15" s="12"/>
      <c r="W15" s="26"/>
      <c r="X15" s="27"/>
      <c r="Y15" s="12"/>
      <c r="Z15" s="26"/>
      <c r="AA15" s="27"/>
      <c r="AB15" s="12"/>
      <c r="AC15" s="26"/>
      <c r="AD15" s="27"/>
      <c r="AE15" s="12"/>
      <c r="AF15" s="28"/>
      <c r="AG15" s="27"/>
      <c r="AH15" s="12"/>
      <c r="AJ15" s="49"/>
      <c r="AK15" s="49"/>
      <c r="AL15" s="49"/>
    </row>
    <row r="16" spans="2:38" ht="33" customHeight="1" thickBot="1" x14ac:dyDescent="0.2">
      <c r="B16" s="133"/>
      <c r="C16" s="56" t="s">
        <v>29</v>
      </c>
      <c r="D16" s="184"/>
      <c r="E16" s="15">
        <v>10</v>
      </c>
      <c r="F16" s="178"/>
      <c r="G16" s="176"/>
      <c r="H16" s="29"/>
      <c r="I16" s="30"/>
      <c r="J16" s="31"/>
      <c r="K16" s="29"/>
      <c r="L16" s="30"/>
      <c r="M16" s="31"/>
      <c r="N16" s="29"/>
      <c r="O16" s="30"/>
      <c r="P16" s="31"/>
      <c r="Q16" s="29"/>
      <c r="R16" s="30"/>
      <c r="S16" s="31"/>
      <c r="T16" s="29"/>
      <c r="U16" s="30"/>
      <c r="V16" s="31"/>
      <c r="W16" s="29"/>
      <c r="X16" s="30"/>
      <c r="Y16" s="31"/>
      <c r="Z16" s="29"/>
      <c r="AA16" s="30"/>
      <c r="AB16" s="31"/>
      <c r="AC16" s="29"/>
      <c r="AD16" s="30" t="s">
        <v>35</v>
      </c>
      <c r="AE16" s="31"/>
      <c r="AF16" s="32"/>
      <c r="AG16" s="30"/>
      <c r="AH16" s="31"/>
    </row>
    <row r="17" spans="2:34" ht="33" customHeight="1" x14ac:dyDescent="0.15">
      <c r="B17" s="131" t="s">
        <v>43</v>
      </c>
      <c r="C17" s="57" t="s">
        <v>21</v>
      </c>
      <c r="D17" s="183" t="s">
        <v>44</v>
      </c>
      <c r="E17" s="14">
        <v>1</v>
      </c>
      <c r="F17" s="177">
        <v>1</v>
      </c>
      <c r="G17" s="175">
        <v>5</v>
      </c>
      <c r="H17" s="26"/>
      <c r="I17" s="27"/>
      <c r="J17" s="12" t="s">
        <v>35</v>
      </c>
      <c r="K17" s="26"/>
      <c r="L17" s="27"/>
      <c r="M17" s="12"/>
      <c r="N17" s="26"/>
      <c r="O17" s="27"/>
      <c r="P17" s="12"/>
      <c r="Q17" s="26"/>
      <c r="R17" s="27"/>
      <c r="S17" s="12"/>
      <c r="T17" s="26"/>
      <c r="U17" s="27"/>
      <c r="V17" s="12"/>
      <c r="W17" s="26"/>
      <c r="X17" s="27"/>
      <c r="Y17" s="12"/>
      <c r="Z17" s="26"/>
      <c r="AA17" s="27"/>
      <c r="AB17" s="12"/>
      <c r="AC17" s="26"/>
      <c r="AD17" s="27"/>
      <c r="AE17" s="12"/>
      <c r="AF17" s="28"/>
      <c r="AG17" s="27"/>
      <c r="AH17" s="12"/>
    </row>
    <row r="18" spans="2:34" ht="33" customHeight="1" thickBot="1" x14ac:dyDescent="0.2">
      <c r="B18" s="132"/>
      <c r="C18" s="56" t="s">
        <v>29</v>
      </c>
      <c r="D18" s="183"/>
      <c r="E18" s="18">
        <v>3</v>
      </c>
      <c r="F18" s="177"/>
      <c r="G18" s="175"/>
      <c r="H18" s="37"/>
      <c r="I18" s="21"/>
      <c r="J18" s="38"/>
      <c r="K18" s="37"/>
      <c r="L18" s="21"/>
      <c r="M18" s="38"/>
      <c r="N18" s="37"/>
      <c r="O18" s="21"/>
      <c r="P18" s="38"/>
      <c r="Q18" s="37"/>
      <c r="R18" s="21"/>
      <c r="S18" s="38"/>
      <c r="T18" s="37"/>
      <c r="U18" s="21"/>
      <c r="V18" s="38"/>
      <c r="W18" s="37"/>
      <c r="X18" s="21"/>
      <c r="Y18" s="38"/>
      <c r="Z18" s="37"/>
      <c r="AA18" s="21"/>
      <c r="AB18" s="38"/>
      <c r="AC18" s="37"/>
      <c r="AD18" s="21" t="s">
        <v>39</v>
      </c>
      <c r="AE18" s="38"/>
      <c r="AF18" s="23"/>
      <c r="AG18" s="21"/>
      <c r="AH18" s="38"/>
    </row>
    <row r="19" spans="2:34" ht="33" customHeight="1" thickBot="1" x14ac:dyDescent="0.2">
      <c r="B19" s="133"/>
      <c r="C19" s="58" t="s">
        <v>37</v>
      </c>
      <c r="D19" s="184"/>
      <c r="E19" s="15">
        <v>1</v>
      </c>
      <c r="F19" s="178"/>
      <c r="G19" s="176"/>
      <c r="H19" s="29"/>
      <c r="I19" s="30"/>
      <c r="J19" s="31"/>
      <c r="K19" s="29"/>
      <c r="L19" s="30" t="s">
        <v>38</v>
      </c>
      <c r="M19" s="31"/>
      <c r="N19" s="29"/>
      <c r="O19" s="30"/>
      <c r="P19" s="31"/>
      <c r="Q19" s="29"/>
      <c r="R19" s="30"/>
      <c r="S19" s="31"/>
      <c r="T19" s="29"/>
      <c r="U19" s="30"/>
      <c r="V19" s="31"/>
      <c r="W19" s="29"/>
      <c r="X19" s="30"/>
      <c r="Y19" s="31"/>
      <c r="Z19" s="29"/>
      <c r="AA19" s="30"/>
      <c r="AB19" s="31"/>
      <c r="AC19" s="29"/>
      <c r="AD19" s="30"/>
      <c r="AE19" s="31"/>
      <c r="AF19" s="32"/>
      <c r="AG19" s="30"/>
      <c r="AH19" s="31"/>
    </row>
    <row r="20" spans="2:34" ht="33" customHeight="1" thickBot="1" x14ac:dyDescent="0.2">
      <c r="B20" s="2" t="s">
        <v>31</v>
      </c>
      <c r="C20" s="10" t="s">
        <v>30</v>
      </c>
      <c r="D20" s="2" t="s">
        <v>32</v>
      </c>
      <c r="E20" s="16">
        <v>16</v>
      </c>
      <c r="F20" s="17">
        <v>1</v>
      </c>
      <c r="G20" s="19">
        <v>16</v>
      </c>
      <c r="H20" s="33"/>
      <c r="I20" s="34"/>
      <c r="J20" s="35"/>
      <c r="K20" s="33"/>
      <c r="L20" s="34"/>
      <c r="M20" s="35"/>
      <c r="N20" s="33"/>
      <c r="O20" s="34"/>
      <c r="P20" s="35" t="s">
        <v>35</v>
      </c>
      <c r="Q20" s="33"/>
      <c r="R20" s="34"/>
      <c r="S20" s="35"/>
      <c r="T20" s="33"/>
      <c r="U20" s="34"/>
      <c r="V20" s="35"/>
      <c r="W20" s="33"/>
      <c r="X20" s="34"/>
      <c r="Y20" s="35"/>
      <c r="Z20" s="33"/>
      <c r="AA20" s="34"/>
      <c r="AB20" s="35"/>
      <c r="AC20" s="33"/>
      <c r="AD20" s="34"/>
      <c r="AE20" s="35"/>
      <c r="AF20" s="36"/>
      <c r="AG20" s="34"/>
      <c r="AH20" s="35"/>
    </row>
    <row r="22" spans="2:34" x14ac:dyDescent="0.15">
      <c r="B22" t="s">
        <v>50</v>
      </c>
    </row>
    <row r="23" spans="2:34" x14ac:dyDescent="0.15">
      <c r="G23" s="126"/>
    </row>
  </sheetData>
  <mergeCells count="37">
    <mergeCell ref="E2:E3"/>
    <mergeCell ref="D2:D3"/>
    <mergeCell ref="C2:C3"/>
    <mergeCell ref="H2:J2"/>
    <mergeCell ref="K2:M2"/>
    <mergeCell ref="Z2:AB2"/>
    <mergeCell ref="AC2:AE2"/>
    <mergeCell ref="AF2:AH2"/>
    <mergeCell ref="G2:G3"/>
    <mergeCell ref="F2:F3"/>
    <mergeCell ref="N2:P2"/>
    <mergeCell ref="Q2:S2"/>
    <mergeCell ref="T2:V2"/>
    <mergeCell ref="W2:Y2"/>
    <mergeCell ref="B2:B3"/>
    <mergeCell ref="B4:B6"/>
    <mergeCell ref="B8:B9"/>
    <mergeCell ref="D4:D6"/>
    <mergeCell ref="B17:B19"/>
    <mergeCell ref="B14:B16"/>
    <mergeCell ref="D8:D9"/>
    <mergeCell ref="D14:D16"/>
    <mergeCell ref="D17:D19"/>
    <mergeCell ref="G4:G6"/>
    <mergeCell ref="G8:G9"/>
    <mergeCell ref="G14:G16"/>
    <mergeCell ref="F4:F6"/>
    <mergeCell ref="F8:F9"/>
    <mergeCell ref="F14:F16"/>
    <mergeCell ref="F10:F11"/>
    <mergeCell ref="AJ14:AL14"/>
    <mergeCell ref="B10:B11"/>
    <mergeCell ref="D10:D11"/>
    <mergeCell ref="G10:G11"/>
    <mergeCell ref="G17:G19"/>
    <mergeCell ref="F17:F19"/>
    <mergeCell ref="AJ13:AL13"/>
  </mergeCells>
  <phoneticPr fontId="1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凡例１</vt:lpstr>
      <vt:lpstr>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shokubutusaibai-07</dc:creator>
  <cp:lastModifiedBy>shokubutusaibai-10</cp:lastModifiedBy>
  <cp:lastPrinted>2022-01-23T09:23:28Z</cp:lastPrinted>
  <dcterms:created xsi:type="dcterms:W3CDTF">2017-10-13T02:12:13Z</dcterms:created>
  <dcterms:modified xsi:type="dcterms:W3CDTF">2022-01-23T11:39:14Z</dcterms:modified>
</cp:coreProperties>
</file>